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2525" activeTab="0"/>
  </bookViews>
  <sheets>
    <sheet name="Referendum costituzionale 2006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<sst xmlns="http://schemas.openxmlformats.org/spreadsheetml/2006/main" count="26" uniqueCount="23">
  <si>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iscritti maschi</t>
  </si>
  <si>
    <t>iscritti femmine</t>
  </si>
  <si>
    <t>votanti maschi</t>
  </si>
  <si>
    <t>votanti femmine</t>
  </si>
  <si>
    <t>totale iscritti</t>
  </si>
  <si>
    <t>totale votanti</t>
  </si>
  <si>
    <t>tot. Votanti maschi</t>
  </si>
  <si>
    <t>tot. Votanti femmine</t>
  </si>
  <si>
    <t xml:space="preserve">% votanti </t>
  </si>
  <si>
    <t>tot. votanti</t>
  </si>
  <si>
    <t>tot. iscritti</t>
  </si>
  <si>
    <t>SI</t>
  </si>
  <si>
    <t>NO</t>
  </si>
  <si>
    <t>sez</t>
  </si>
  <si>
    <t>bianche</t>
  </si>
  <si>
    <t>nulli</t>
  </si>
  <si>
    <t>contestati</t>
  </si>
  <si>
    <t>Totali</t>
  </si>
  <si>
    <t>%</t>
  </si>
  <si>
    <t>sì</t>
  </si>
  <si>
    <t>no</t>
  </si>
  <si>
    <t>Totale voti</t>
  </si>
  <si>
    <t>Voti validi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</si>
</sst>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workbookViewId="0" topLeftCell="A29">
      <pane xSplit="1" topLeftCell="E1" activePane="topRight" state="frozen"/>
      <selection pane="topLeft" activeCell="A1" sqref="A1"/>
      <selection pane="topRight" activeCell="T71" sqref="T71:U71"/>
    </sheetView>
  </sheetViews>
  <sheetFormatPr defaultColWidth="9.140625" defaultRowHeight="12.75"/>
  <cols>
    <col min="1" max="1" width="5.00390625" style="6" customWidth="1"/>
    <col min="2" max="2" width="2.8515625" style="0" customWidth="1"/>
    <col min="3" max="3" width="16.8515625" style="4" customWidth="1"/>
    <col min="4" max="4" width="18.421875" style="4" customWidth="1"/>
    <col min="5" max="5" width="13.57421875" style="4" customWidth="1"/>
    <col min="6" max="6" width="2.00390625" style="0" customWidth="1"/>
    <col min="7" max="7" width="17.00390625" style="4" customWidth="1"/>
    <col min="8" max="8" width="18.140625" style="0" customWidth="1"/>
    <col min="9" max="9" width="13.57421875" style="4" customWidth="1"/>
    <col min="10" max="10" width="2.00390625" style="0" customWidth="1"/>
    <col min="11" max="11" width="11.140625" style="12" customWidth="1"/>
    <col min="12" max="12" width="2.00390625" style="0" customWidth="1"/>
    <col min="13" max="13" width="9.57421875" style="5" customWidth="1"/>
    <col min="14" max="14" width="7.140625" style="5" customWidth="1"/>
    <col min="15" max="16" width="7.00390625" style="5" customWidth="1"/>
    <col min="17" max="17" width="8.57421875" style="0" customWidth="1"/>
    <col min="18" max="18" width="5.57421875" style="0" customWidth="1"/>
    <col min="20" max="20" width="17.140625" style="0" customWidth="1"/>
  </cols>
  <sheetData>
    <row r="2" spans="1:21" ht="15.75">
      <c r="A2" s="10" t="s">
        <v>13</v>
      </c>
      <c r="B2" s="2"/>
      <c r="C2" s="3" t="s">
        <v>0</v>
      </c>
      <c r="D2" s="3" t="s">
        <v>1</v>
      </c>
      <c r="E2" s="3" t="s">
        <v>10</v>
      </c>
      <c r="G2" s="9" t="s">
        <v>2</v>
      </c>
      <c r="H2" s="9" t="s">
        <v>3</v>
      </c>
      <c r="I2" s="9" t="s">
        <v>9</v>
      </c>
      <c r="J2" s="1"/>
      <c r="K2" s="11" t="s">
        <v>8</v>
      </c>
      <c r="M2" s="3" t="s">
        <v>11</v>
      </c>
      <c r="N2" s="3" t="s">
        <v>18</v>
      </c>
      <c r="O2" s="3" t="s">
        <v>12</v>
      </c>
      <c r="P2" s="3" t="s">
        <v>18</v>
      </c>
      <c r="Q2" s="6" t="s">
        <v>14</v>
      </c>
      <c r="R2" s="6" t="s">
        <v>15</v>
      </c>
      <c r="S2" s="6" t="s">
        <v>16</v>
      </c>
      <c r="T2" s="6" t="s">
        <v>22</v>
      </c>
      <c r="U2" s="6" t="s">
        <v>17</v>
      </c>
    </row>
    <row r="4" spans="1:21" ht="12.75">
      <c r="A4" s="6">
        <v>1</v>
      </c>
      <c r="C4" s="4">
        <v>352</v>
      </c>
      <c r="D4" s="4">
        <v>389</v>
      </c>
      <c r="E4" s="4">
        <f>SUM(C4:D4)</f>
        <v>741</v>
      </c>
      <c r="G4" s="4">
        <v>227</v>
      </c>
      <c r="H4" s="4">
        <v>234</v>
      </c>
      <c r="I4" s="4">
        <f>SUM(G4:H4)</f>
        <v>461</v>
      </c>
      <c r="K4" s="12">
        <f>(I4*100)/E4</f>
        <v>62.21322537112011</v>
      </c>
      <c r="M4" s="5">
        <v>182</v>
      </c>
      <c r="N4" s="5">
        <f>M4*100/U4</f>
        <v>39.47939262472885</v>
      </c>
      <c r="O4" s="5">
        <v>279</v>
      </c>
      <c r="P4" s="5">
        <f>O4*100/U4</f>
        <v>60.52060737527115</v>
      </c>
      <c r="T4">
        <f>SUM(M4+O4)</f>
        <v>461</v>
      </c>
      <c r="U4">
        <f>SUM(M4+O4+Q4+R4+S4)</f>
        <v>461</v>
      </c>
    </row>
    <row r="5" spans="1:21" ht="12.75">
      <c r="A5" s="6">
        <v>2</v>
      </c>
      <c r="C5" s="4">
        <v>410</v>
      </c>
      <c r="D5" s="4">
        <v>454</v>
      </c>
      <c r="E5" s="4">
        <f aca="true" t="shared" si="0" ref="E5:E68">SUM(C5:D5)</f>
        <v>864</v>
      </c>
      <c r="G5" s="4">
        <v>264</v>
      </c>
      <c r="H5" s="4">
        <v>280</v>
      </c>
      <c r="I5" s="4">
        <f aca="true" t="shared" si="1" ref="I5:I68">SUM(G5:H5)</f>
        <v>544</v>
      </c>
      <c r="K5" s="12">
        <f aca="true" t="shared" si="2" ref="K5:K68">(I5*100)/E5</f>
        <v>62.96296296296296</v>
      </c>
      <c r="M5" s="5">
        <v>237</v>
      </c>
      <c r="N5" s="5">
        <f aca="true" t="shared" si="3" ref="N5:N68">M5*100/U5</f>
        <v>43.56617647058823</v>
      </c>
      <c r="O5" s="5">
        <v>303</v>
      </c>
      <c r="P5" s="5">
        <f aca="true" t="shared" si="4" ref="P5:P68">O5*100/U5</f>
        <v>55.6985294117647</v>
      </c>
      <c r="R5">
        <v>4</v>
      </c>
      <c r="T5">
        <f aca="true" t="shared" si="5" ref="T5:T68">SUM(M5+O5)</f>
        <v>540</v>
      </c>
      <c r="U5">
        <f aca="true" t="shared" si="6" ref="U5:U68">SUM(M5+O5+Q5+R5+S5)</f>
        <v>544</v>
      </c>
    </row>
    <row r="6" spans="1:21" ht="12.75">
      <c r="A6" s="6">
        <v>3</v>
      </c>
      <c r="C6" s="4">
        <v>430</v>
      </c>
      <c r="D6" s="4">
        <v>505</v>
      </c>
      <c r="E6" s="4">
        <f t="shared" si="0"/>
        <v>935</v>
      </c>
      <c r="G6" s="4">
        <v>233</v>
      </c>
      <c r="H6" s="4">
        <v>268</v>
      </c>
      <c r="I6" s="4">
        <f t="shared" si="1"/>
        <v>501</v>
      </c>
      <c r="K6" s="12">
        <f t="shared" si="2"/>
        <v>53.58288770053476</v>
      </c>
      <c r="M6" s="5">
        <v>246</v>
      </c>
      <c r="N6" s="5">
        <f t="shared" si="3"/>
        <v>49.10179640718563</v>
      </c>
      <c r="O6" s="5">
        <v>255</v>
      </c>
      <c r="P6" s="5">
        <f t="shared" si="4"/>
        <v>50.89820359281437</v>
      </c>
      <c r="T6">
        <f t="shared" si="5"/>
        <v>501</v>
      </c>
      <c r="U6">
        <f t="shared" si="6"/>
        <v>501</v>
      </c>
    </row>
    <row r="7" spans="1:21" ht="12.75">
      <c r="A7" s="6">
        <v>4</v>
      </c>
      <c r="C7" s="4">
        <v>412</v>
      </c>
      <c r="D7" s="4">
        <v>520</v>
      </c>
      <c r="E7" s="4">
        <f t="shared" si="0"/>
        <v>932</v>
      </c>
      <c r="G7" s="4">
        <v>240</v>
      </c>
      <c r="H7" s="4">
        <v>301</v>
      </c>
      <c r="I7" s="4">
        <f t="shared" si="1"/>
        <v>541</v>
      </c>
      <c r="K7" s="12">
        <f t="shared" si="2"/>
        <v>58.047210300429185</v>
      </c>
      <c r="M7" s="5">
        <v>221</v>
      </c>
      <c r="N7" s="5">
        <f t="shared" si="3"/>
        <v>40.85027726432532</v>
      </c>
      <c r="O7" s="5">
        <v>320</v>
      </c>
      <c r="P7" s="5">
        <f t="shared" si="4"/>
        <v>59.14972273567468</v>
      </c>
      <c r="T7">
        <f t="shared" si="5"/>
        <v>541</v>
      </c>
      <c r="U7">
        <f t="shared" si="6"/>
        <v>541</v>
      </c>
    </row>
    <row r="8" spans="1:21" ht="12.75">
      <c r="A8" s="6">
        <v>5</v>
      </c>
      <c r="C8" s="4">
        <v>406</v>
      </c>
      <c r="D8" s="4">
        <v>452</v>
      </c>
      <c r="E8" s="4">
        <f t="shared" si="0"/>
        <v>858</v>
      </c>
      <c r="G8" s="4">
        <v>253</v>
      </c>
      <c r="H8" s="4">
        <v>260</v>
      </c>
      <c r="I8" s="4">
        <f t="shared" si="1"/>
        <v>513</v>
      </c>
      <c r="K8" s="12">
        <f t="shared" si="2"/>
        <v>59.79020979020979</v>
      </c>
      <c r="M8" s="5">
        <v>170</v>
      </c>
      <c r="N8" s="5">
        <f t="shared" si="3"/>
        <v>33.13840155945419</v>
      </c>
      <c r="O8" s="5">
        <v>341</v>
      </c>
      <c r="P8" s="5">
        <f t="shared" si="4"/>
        <v>66.47173489278752</v>
      </c>
      <c r="R8">
        <v>2</v>
      </c>
      <c r="T8">
        <f t="shared" si="5"/>
        <v>511</v>
      </c>
      <c r="U8">
        <f t="shared" si="6"/>
        <v>513</v>
      </c>
    </row>
    <row r="9" spans="1:21" ht="12.75">
      <c r="A9" s="6">
        <v>6</v>
      </c>
      <c r="C9" s="4">
        <v>437</v>
      </c>
      <c r="D9" s="4">
        <v>483</v>
      </c>
      <c r="E9" s="4">
        <f t="shared" si="0"/>
        <v>920</v>
      </c>
      <c r="G9" s="4">
        <v>263</v>
      </c>
      <c r="H9" s="4">
        <v>282</v>
      </c>
      <c r="I9" s="4">
        <f t="shared" si="1"/>
        <v>545</v>
      </c>
      <c r="K9" s="12">
        <f t="shared" si="2"/>
        <v>59.23913043478261</v>
      </c>
      <c r="M9" s="5">
        <v>232</v>
      </c>
      <c r="N9" s="5">
        <f t="shared" si="3"/>
        <v>42.56880733944954</v>
      </c>
      <c r="O9" s="5">
        <v>311</v>
      </c>
      <c r="P9" s="5">
        <f t="shared" si="4"/>
        <v>57.06422018348624</v>
      </c>
      <c r="R9">
        <v>2</v>
      </c>
      <c r="T9">
        <f t="shared" si="5"/>
        <v>543</v>
      </c>
      <c r="U9">
        <f t="shared" si="6"/>
        <v>545</v>
      </c>
    </row>
    <row r="10" spans="1:21" ht="12.75">
      <c r="A10" s="6">
        <v>7</v>
      </c>
      <c r="C10" s="4">
        <v>378</v>
      </c>
      <c r="D10" s="4">
        <v>493</v>
      </c>
      <c r="E10" s="4">
        <f t="shared" si="0"/>
        <v>871</v>
      </c>
      <c r="G10" s="4">
        <v>221</v>
      </c>
      <c r="H10" s="4">
        <v>301</v>
      </c>
      <c r="I10" s="4">
        <f t="shared" si="1"/>
        <v>522</v>
      </c>
      <c r="K10" s="12">
        <f t="shared" si="2"/>
        <v>59.931113662456944</v>
      </c>
      <c r="M10" s="5">
        <v>258</v>
      </c>
      <c r="N10" s="5">
        <f t="shared" si="3"/>
        <v>49.42528735632184</v>
      </c>
      <c r="O10" s="5">
        <v>261</v>
      </c>
      <c r="P10" s="5">
        <f t="shared" si="4"/>
        <v>50</v>
      </c>
      <c r="Q10">
        <v>2</v>
      </c>
      <c r="R10" s="5">
        <v>1</v>
      </c>
      <c r="T10">
        <f t="shared" si="5"/>
        <v>519</v>
      </c>
      <c r="U10">
        <f t="shared" si="6"/>
        <v>522</v>
      </c>
    </row>
    <row r="11" spans="1:21" ht="12.75">
      <c r="A11" s="6">
        <v>8</v>
      </c>
      <c r="C11" s="4">
        <v>442</v>
      </c>
      <c r="D11" s="4">
        <v>494</v>
      </c>
      <c r="E11" s="4">
        <f t="shared" si="0"/>
        <v>936</v>
      </c>
      <c r="G11" s="4">
        <v>267</v>
      </c>
      <c r="H11" s="4">
        <v>276</v>
      </c>
      <c r="I11" s="4">
        <f t="shared" si="1"/>
        <v>543</v>
      </c>
      <c r="K11" s="12">
        <f t="shared" si="2"/>
        <v>58.01282051282051</v>
      </c>
      <c r="M11" s="5">
        <v>195</v>
      </c>
      <c r="N11" s="5">
        <f t="shared" si="3"/>
        <v>35.91160220994475</v>
      </c>
      <c r="O11" s="5">
        <v>346</v>
      </c>
      <c r="P11" s="5">
        <f t="shared" si="4"/>
        <v>63.720073664825044</v>
      </c>
      <c r="R11">
        <v>2</v>
      </c>
      <c r="T11">
        <f t="shared" si="5"/>
        <v>541</v>
      </c>
      <c r="U11">
        <f t="shared" si="6"/>
        <v>543</v>
      </c>
    </row>
    <row r="12" spans="1:21" ht="12.75">
      <c r="A12" s="6">
        <v>9</v>
      </c>
      <c r="C12" s="4">
        <v>465</v>
      </c>
      <c r="D12" s="4">
        <v>502</v>
      </c>
      <c r="E12" s="4">
        <f t="shared" si="0"/>
        <v>967</v>
      </c>
      <c r="G12" s="4">
        <v>269</v>
      </c>
      <c r="H12" s="4">
        <v>261</v>
      </c>
      <c r="I12" s="4">
        <f t="shared" si="1"/>
        <v>530</v>
      </c>
      <c r="K12" s="12">
        <f t="shared" si="2"/>
        <v>54.80868665977249</v>
      </c>
      <c r="M12" s="5">
        <v>230</v>
      </c>
      <c r="N12" s="5">
        <f t="shared" si="3"/>
        <v>43.39622641509434</v>
      </c>
      <c r="O12" s="5">
        <v>299</v>
      </c>
      <c r="P12" s="5">
        <f t="shared" si="4"/>
        <v>56.41509433962264</v>
      </c>
      <c r="R12">
        <v>1</v>
      </c>
      <c r="T12">
        <f t="shared" si="5"/>
        <v>529</v>
      </c>
      <c r="U12">
        <f t="shared" si="6"/>
        <v>530</v>
      </c>
    </row>
    <row r="13" spans="1:21" ht="12.75">
      <c r="A13" s="6">
        <v>10</v>
      </c>
      <c r="C13" s="4">
        <v>412</v>
      </c>
      <c r="D13" s="4">
        <v>414</v>
      </c>
      <c r="E13" s="4">
        <f t="shared" si="0"/>
        <v>826</v>
      </c>
      <c r="G13" s="4">
        <v>229</v>
      </c>
      <c r="H13" s="4">
        <v>242</v>
      </c>
      <c r="I13" s="4">
        <f t="shared" si="1"/>
        <v>471</v>
      </c>
      <c r="K13" s="12">
        <f t="shared" si="2"/>
        <v>57.02179176755448</v>
      </c>
      <c r="M13" s="5">
        <v>196</v>
      </c>
      <c r="N13" s="5">
        <f t="shared" si="3"/>
        <v>41.6135881104034</v>
      </c>
      <c r="O13" s="5">
        <v>271</v>
      </c>
      <c r="P13" s="5">
        <f t="shared" si="4"/>
        <v>57.53715498938429</v>
      </c>
      <c r="R13">
        <v>4</v>
      </c>
      <c r="T13">
        <f t="shared" si="5"/>
        <v>467</v>
      </c>
      <c r="U13">
        <f t="shared" si="6"/>
        <v>471</v>
      </c>
    </row>
    <row r="14" spans="1:21" ht="12.75">
      <c r="A14" s="6">
        <v>11</v>
      </c>
      <c r="C14" s="4">
        <v>433</v>
      </c>
      <c r="D14" s="4">
        <v>472</v>
      </c>
      <c r="E14" s="4">
        <f t="shared" si="0"/>
        <v>905</v>
      </c>
      <c r="G14" s="4">
        <v>234</v>
      </c>
      <c r="H14" s="4">
        <v>245</v>
      </c>
      <c r="I14" s="4">
        <f t="shared" si="1"/>
        <v>479</v>
      </c>
      <c r="K14" s="12">
        <f t="shared" si="2"/>
        <v>52.92817679558011</v>
      </c>
      <c r="M14" s="5">
        <v>206</v>
      </c>
      <c r="N14" s="5">
        <f t="shared" si="3"/>
        <v>43.0062630480167</v>
      </c>
      <c r="O14" s="5">
        <v>272</v>
      </c>
      <c r="P14" s="5">
        <f t="shared" si="4"/>
        <v>56.78496868475992</v>
      </c>
      <c r="R14">
        <v>1</v>
      </c>
      <c r="T14">
        <f t="shared" si="5"/>
        <v>478</v>
      </c>
      <c r="U14">
        <f t="shared" si="6"/>
        <v>479</v>
      </c>
    </row>
    <row r="15" spans="1:21" ht="12.75">
      <c r="A15" s="6">
        <v>12</v>
      </c>
      <c r="C15" s="4">
        <v>382</v>
      </c>
      <c r="D15" s="4">
        <v>388</v>
      </c>
      <c r="E15" s="4">
        <f t="shared" si="0"/>
        <v>770</v>
      </c>
      <c r="G15" s="4">
        <v>216</v>
      </c>
      <c r="H15" s="4">
        <v>199</v>
      </c>
      <c r="I15" s="4">
        <f t="shared" si="1"/>
        <v>415</v>
      </c>
      <c r="K15" s="12">
        <f t="shared" si="2"/>
        <v>53.896103896103895</v>
      </c>
      <c r="M15" s="5">
        <v>231</v>
      </c>
      <c r="N15" s="5">
        <f t="shared" si="3"/>
        <v>55.66265060240964</v>
      </c>
      <c r="O15" s="5">
        <v>181</v>
      </c>
      <c r="P15" s="5">
        <f t="shared" si="4"/>
        <v>43.6144578313253</v>
      </c>
      <c r="Q15">
        <v>1</v>
      </c>
      <c r="R15">
        <v>2</v>
      </c>
      <c r="T15">
        <f t="shared" si="5"/>
        <v>412</v>
      </c>
      <c r="U15">
        <f t="shared" si="6"/>
        <v>415</v>
      </c>
    </row>
    <row r="16" spans="1:21" ht="12.75">
      <c r="A16" s="6">
        <v>13</v>
      </c>
      <c r="C16" s="4">
        <v>414</v>
      </c>
      <c r="D16" s="4">
        <v>473</v>
      </c>
      <c r="E16" s="4">
        <f t="shared" si="0"/>
        <v>887</v>
      </c>
      <c r="G16" s="4">
        <v>230</v>
      </c>
      <c r="H16" s="4">
        <v>253</v>
      </c>
      <c r="I16" s="4">
        <f t="shared" si="1"/>
        <v>483</v>
      </c>
      <c r="K16" s="12">
        <f t="shared" si="2"/>
        <v>54.4532130777903</v>
      </c>
      <c r="M16" s="5">
        <v>208</v>
      </c>
      <c r="N16" s="5">
        <f t="shared" si="3"/>
        <v>43.064182194616976</v>
      </c>
      <c r="O16" s="5">
        <v>273</v>
      </c>
      <c r="P16" s="5">
        <f t="shared" si="4"/>
        <v>56.52173913043478</v>
      </c>
      <c r="R16">
        <v>2</v>
      </c>
      <c r="T16">
        <f t="shared" si="5"/>
        <v>481</v>
      </c>
      <c r="U16">
        <f t="shared" si="6"/>
        <v>483</v>
      </c>
    </row>
    <row r="17" spans="1:21" ht="12.75">
      <c r="A17" s="6">
        <v>14</v>
      </c>
      <c r="C17" s="4">
        <v>417</v>
      </c>
      <c r="D17" s="4">
        <v>453</v>
      </c>
      <c r="E17" s="4">
        <f t="shared" si="0"/>
        <v>870</v>
      </c>
      <c r="G17" s="4">
        <v>239</v>
      </c>
      <c r="H17" s="4">
        <v>249</v>
      </c>
      <c r="I17" s="4">
        <f t="shared" si="1"/>
        <v>488</v>
      </c>
      <c r="K17" s="12">
        <f t="shared" si="2"/>
        <v>56.0919540229885</v>
      </c>
      <c r="M17" s="5">
        <v>261</v>
      </c>
      <c r="N17" s="5">
        <f t="shared" si="3"/>
        <v>53.48360655737705</v>
      </c>
      <c r="O17" s="5">
        <v>225</v>
      </c>
      <c r="P17" s="5">
        <f t="shared" si="4"/>
        <v>46.10655737704918</v>
      </c>
      <c r="R17">
        <v>2</v>
      </c>
      <c r="T17">
        <f t="shared" si="5"/>
        <v>486</v>
      </c>
      <c r="U17">
        <f t="shared" si="6"/>
        <v>488</v>
      </c>
    </row>
    <row r="18" spans="1:21" ht="12.75">
      <c r="A18" s="6">
        <v>15</v>
      </c>
      <c r="C18" s="4">
        <v>423</v>
      </c>
      <c r="D18" s="4">
        <v>450</v>
      </c>
      <c r="E18" s="4">
        <f t="shared" si="0"/>
        <v>873</v>
      </c>
      <c r="G18" s="4">
        <v>260</v>
      </c>
      <c r="H18" s="4">
        <v>279</v>
      </c>
      <c r="I18" s="4">
        <f t="shared" si="1"/>
        <v>539</v>
      </c>
      <c r="K18" s="12">
        <f t="shared" si="2"/>
        <v>61.741122565864835</v>
      </c>
      <c r="M18" s="5">
        <v>185</v>
      </c>
      <c r="N18" s="5">
        <f t="shared" si="3"/>
        <v>34.32282003710575</v>
      </c>
      <c r="O18" s="5">
        <v>354</v>
      </c>
      <c r="P18" s="5">
        <f t="shared" si="4"/>
        <v>65.67717996289424</v>
      </c>
      <c r="T18">
        <f t="shared" si="5"/>
        <v>539</v>
      </c>
      <c r="U18">
        <f t="shared" si="6"/>
        <v>539</v>
      </c>
    </row>
    <row r="19" spans="1:21" ht="12.75">
      <c r="A19" s="6">
        <v>16</v>
      </c>
      <c r="C19" s="4">
        <v>417</v>
      </c>
      <c r="D19" s="4">
        <v>499</v>
      </c>
      <c r="E19" s="4">
        <f t="shared" si="0"/>
        <v>916</v>
      </c>
      <c r="G19" s="4">
        <v>280</v>
      </c>
      <c r="H19" s="4">
        <v>316</v>
      </c>
      <c r="I19" s="4">
        <f t="shared" si="1"/>
        <v>596</v>
      </c>
      <c r="K19" s="12">
        <f t="shared" si="2"/>
        <v>65.06550218340611</v>
      </c>
      <c r="M19" s="5">
        <v>216</v>
      </c>
      <c r="N19" s="5">
        <f t="shared" si="3"/>
        <v>36.241610738255034</v>
      </c>
      <c r="O19" s="5">
        <v>375</v>
      </c>
      <c r="P19" s="5">
        <f t="shared" si="4"/>
        <v>62.919463087248324</v>
      </c>
      <c r="Q19">
        <v>2</v>
      </c>
      <c r="R19" s="5">
        <v>3</v>
      </c>
      <c r="T19">
        <f t="shared" si="5"/>
        <v>591</v>
      </c>
      <c r="U19">
        <f t="shared" si="6"/>
        <v>596</v>
      </c>
    </row>
    <row r="20" spans="1:21" ht="12.75">
      <c r="A20" s="6">
        <v>17</v>
      </c>
      <c r="C20" s="4">
        <v>442</v>
      </c>
      <c r="D20" s="4">
        <v>458</v>
      </c>
      <c r="E20" s="4">
        <f t="shared" si="0"/>
        <v>900</v>
      </c>
      <c r="G20" s="4">
        <v>252</v>
      </c>
      <c r="H20" s="4">
        <v>246</v>
      </c>
      <c r="I20" s="4">
        <f t="shared" si="1"/>
        <v>498</v>
      </c>
      <c r="K20" s="12">
        <f t="shared" si="2"/>
        <v>55.333333333333336</v>
      </c>
      <c r="M20" s="5">
        <v>189</v>
      </c>
      <c r="N20" s="5">
        <f t="shared" si="3"/>
        <v>37.95180722891566</v>
      </c>
      <c r="O20" s="5">
        <v>303</v>
      </c>
      <c r="P20" s="5">
        <f t="shared" si="4"/>
        <v>60.8433734939759</v>
      </c>
      <c r="Q20">
        <v>3</v>
      </c>
      <c r="R20">
        <v>3</v>
      </c>
      <c r="T20">
        <f t="shared" si="5"/>
        <v>492</v>
      </c>
      <c r="U20">
        <f t="shared" si="6"/>
        <v>498</v>
      </c>
    </row>
    <row r="21" spans="1:21" ht="12.75">
      <c r="A21" s="6">
        <v>18</v>
      </c>
      <c r="C21" s="4">
        <v>402</v>
      </c>
      <c r="D21" s="4">
        <v>397</v>
      </c>
      <c r="E21" s="4">
        <f t="shared" si="0"/>
        <v>799</v>
      </c>
      <c r="G21" s="4">
        <v>224</v>
      </c>
      <c r="H21" s="4">
        <v>242</v>
      </c>
      <c r="I21" s="4">
        <f t="shared" si="1"/>
        <v>466</v>
      </c>
      <c r="K21" s="12">
        <f t="shared" si="2"/>
        <v>58.322903629536924</v>
      </c>
      <c r="M21" s="5">
        <v>167</v>
      </c>
      <c r="N21" s="5">
        <f t="shared" si="3"/>
        <v>35.836909871244636</v>
      </c>
      <c r="O21" s="5">
        <v>297</v>
      </c>
      <c r="P21" s="5">
        <f t="shared" si="4"/>
        <v>63.73390557939914</v>
      </c>
      <c r="R21">
        <v>2</v>
      </c>
      <c r="T21">
        <f t="shared" si="5"/>
        <v>464</v>
      </c>
      <c r="U21">
        <f t="shared" si="6"/>
        <v>466</v>
      </c>
    </row>
    <row r="22" spans="1:21" ht="12.75">
      <c r="A22" s="6">
        <v>19</v>
      </c>
      <c r="C22" s="4">
        <v>434</v>
      </c>
      <c r="D22" s="4">
        <v>445</v>
      </c>
      <c r="E22" s="4">
        <f t="shared" si="0"/>
        <v>879</v>
      </c>
      <c r="G22" s="4">
        <v>241</v>
      </c>
      <c r="H22" s="4">
        <v>239</v>
      </c>
      <c r="I22" s="4">
        <f t="shared" si="1"/>
        <v>480</v>
      </c>
      <c r="K22" s="12">
        <f t="shared" si="2"/>
        <v>54.60750853242321</v>
      </c>
      <c r="M22" s="5">
        <v>199</v>
      </c>
      <c r="N22" s="5">
        <f t="shared" si="3"/>
        <v>41.458333333333336</v>
      </c>
      <c r="O22" s="5">
        <v>279</v>
      </c>
      <c r="P22" s="5">
        <f t="shared" si="4"/>
        <v>58.125</v>
      </c>
      <c r="R22">
        <v>2</v>
      </c>
      <c r="T22">
        <f t="shared" si="5"/>
        <v>478</v>
      </c>
      <c r="U22">
        <f t="shared" si="6"/>
        <v>480</v>
      </c>
    </row>
    <row r="23" spans="1:21" ht="12.75">
      <c r="A23" s="6">
        <v>20</v>
      </c>
      <c r="C23" s="4">
        <v>432</v>
      </c>
      <c r="D23" s="4">
        <v>441</v>
      </c>
      <c r="E23" s="4">
        <f t="shared" si="0"/>
        <v>873</v>
      </c>
      <c r="G23" s="4">
        <v>269</v>
      </c>
      <c r="H23" s="4">
        <v>268</v>
      </c>
      <c r="I23" s="4">
        <f t="shared" si="1"/>
        <v>537</v>
      </c>
      <c r="K23" s="12">
        <f t="shared" si="2"/>
        <v>61.512027491408936</v>
      </c>
      <c r="M23" s="5">
        <v>195</v>
      </c>
      <c r="N23" s="5">
        <f t="shared" si="3"/>
        <v>36.312849162011176</v>
      </c>
      <c r="O23" s="5">
        <v>338</v>
      </c>
      <c r="P23" s="5">
        <f t="shared" si="4"/>
        <v>62.94227188081937</v>
      </c>
      <c r="Q23">
        <v>1</v>
      </c>
      <c r="R23" s="5">
        <v>3</v>
      </c>
      <c r="T23">
        <f t="shared" si="5"/>
        <v>533</v>
      </c>
      <c r="U23">
        <f t="shared" si="6"/>
        <v>537</v>
      </c>
    </row>
    <row r="24" spans="1:21" ht="12.75">
      <c r="A24" s="6">
        <v>21</v>
      </c>
      <c r="C24" s="4">
        <v>398</v>
      </c>
      <c r="D24" s="4">
        <v>491</v>
      </c>
      <c r="E24" s="4">
        <f t="shared" si="0"/>
        <v>889</v>
      </c>
      <c r="G24" s="4">
        <v>242</v>
      </c>
      <c r="H24" s="4">
        <v>268</v>
      </c>
      <c r="I24" s="4">
        <f t="shared" si="1"/>
        <v>510</v>
      </c>
      <c r="K24" s="12">
        <f t="shared" si="2"/>
        <v>57.36782902137233</v>
      </c>
      <c r="M24" s="5">
        <v>109</v>
      </c>
      <c r="N24" s="5">
        <f t="shared" si="3"/>
        <v>21.372549019607842</v>
      </c>
      <c r="O24" s="5">
        <v>400</v>
      </c>
      <c r="P24" s="5">
        <f t="shared" si="4"/>
        <v>78.43137254901961</v>
      </c>
      <c r="R24">
        <v>1</v>
      </c>
      <c r="T24">
        <f t="shared" si="5"/>
        <v>509</v>
      </c>
      <c r="U24">
        <f t="shared" si="6"/>
        <v>510</v>
      </c>
    </row>
    <row r="25" spans="1:21" ht="12.75">
      <c r="A25" s="6">
        <v>22</v>
      </c>
      <c r="C25" s="4">
        <v>0</v>
      </c>
      <c r="D25" s="4">
        <v>0</v>
      </c>
      <c r="E25" s="4">
        <f t="shared" si="0"/>
        <v>0</v>
      </c>
      <c r="G25" s="4">
        <v>35</v>
      </c>
      <c r="H25" s="4">
        <v>21</v>
      </c>
      <c r="I25" s="4">
        <f t="shared" si="1"/>
        <v>56</v>
      </c>
      <c r="M25" s="5">
        <v>27</v>
      </c>
      <c r="N25" s="5">
        <f t="shared" si="3"/>
        <v>48.214285714285715</v>
      </c>
      <c r="O25" s="5">
        <v>29</v>
      </c>
      <c r="P25" s="5">
        <f t="shared" si="4"/>
        <v>51.785714285714285</v>
      </c>
      <c r="T25">
        <f t="shared" si="5"/>
        <v>56</v>
      </c>
      <c r="U25">
        <f t="shared" si="6"/>
        <v>56</v>
      </c>
    </row>
    <row r="26" spans="1:21" ht="12.75">
      <c r="A26" s="6">
        <v>23</v>
      </c>
      <c r="C26" s="4">
        <v>441</v>
      </c>
      <c r="D26" s="4">
        <v>432</v>
      </c>
      <c r="E26" s="4">
        <f t="shared" si="0"/>
        <v>873</v>
      </c>
      <c r="G26" s="4">
        <v>211</v>
      </c>
      <c r="H26" s="4">
        <v>190</v>
      </c>
      <c r="I26" s="4">
        <f t="shared" si="1"/>
        <v>401</v>
      </c>
      <c r="K26" s="12">
        <f t="shared" si="2"/>
        <v>45.93356242840779</v>
      </c>
      <c r="M26" s="5">
        <v>166</v>
      </c>
      <c r="N26" s="5">
        <f t="shared" si="3"/>
        <v>41.39650872817955</v>
      </c>
      <c r="O26" s="5">
        <v>232</v>
      </c>
      <c r="P26" s="5">
        <f t="shared" si="4"/>
        <v>57.85536159600998</v>
      </c>
      <c r="Q26">
        <v>2</v>
      </c>
      <c r="R26" s="5">
        <v>1</v>
      </c>
      <c r="T26">
        <f t="shared" si="5"/>
        <v>398</v>
      </c>
      <c r="U26">
        <f t="shared" si="6"/>
        <v>401</v>
      </c>
    </row>
    <row r="27" spans="1:21" ht="12.75">
      <c r="A27" s="6">
        <v>24</v>
      </c>
      <c r="C27" s="4">
        <v>28</v>
      </c>
      <c r="D27" s="4">
        <v>122</v>
      </c>
      <c r="E27" s="4">
        <f t="shared" si="0"/>
        <v>150</v>
      </c>
      <c r="G27" s="4">
        <v>8</v>
      </c>
      <c r="H27" s="4">
        <v>15</v>
      </c>
      <c r="I27" s="4">
        <f t="shared" si="1"/>
        <v>23</v>
      </c>
      <c r="K27" s="12">
        <f t="shared" si="2"/>
        <v>15.333333333333334</v>
      </c>
      <c r="M27" s="5">
        <v>5</v>
      </c>
      <c r="N27" s="5">
        <f t="shared" si="3"/>
        <v>21.73913043478261</v>
      </c>
      <c r="O27" s="5">
        <v>18</v>
      </c>
      <c r="P27" s="5">
        <f t="shared" si="4"/>
        <v>78.26086956521739</v>
      </c>
      <c r="T27">
        <f t="shared" si="5"/>
        <v>23</v>
      </c>
      <c r="U27">
        <f t="shared" si="6"/>
        <v>23</v>
      </c>
    </row>
    <row r="28" spans="1:21" ht="12.75">
      <c r="A28" s="6">
        <v>25</v>
      </c>
      <c r="C28" s="4">
        <v>417</v>
      </c>
      <c r="D28" s="4">
        <v>396</v>
      </c>
      <c r="E28" s="4">
        <f t="shared" si="0"/>
        <v>813</v>
      </c>
      <c r="G28" s="4">
        <v>211</v>
      </c>
      <c r="H28" s="4">
        <v>215</v>
      </c>
      <c r="I28" s="4">
        <f t="shared" si="1"/>
        <v>426</v>
      </c>
      <c r="K28" s="12">
        <f t="shared" si="2"/>
        <v>52.398523985239855</v>
      </c>
      <c r="M28" s="5">
        <v>174</v>
      </c>
      <c r="N28" s="5">
        <f t="shared" si="3"/>
        <v>40.84507042253521</v>
      </c>
      <c r="O28" s="5">
        <v>252</v>
      </c>
      <c r="P28" s="5">
        <f t="shared" si="4"/>
        <v>59.15492957746479</v>
      </c>
      <c r="T28">
        <f t="shared" si="5"/>
        <v>426</v>
      </c>
      <c r="U28">
        <f t="shared" si="6"/>
        <v>426</v>
      </c>
    </row>
    <row r="29" spans="1:21" ht="12.75">
      <c r="A29" s="6">
        <v>26</v>
      </c>
      <c r="C29" s="4">
        <v>408</v>
      </c>
      <c r="D29" s="4">
        <v>435</v>
      </c>
      <c r="E29" s="4">
        <f t="shared" si="0"/>
        <v>843</v>
      </c>
      <c r="G29" s="4">
        <v>224</v>
      </c>
      <c r="H29" s="4">
        <v>230</v>
      </c>
      <c r="I29" s="4">
        <f t="shared" si="1"/>
        <v>454</v>
      </c>
      <c r="K29" s="12">
        <f t="shared" si="2"/>
        <v>53.855278766310796</v>
      </c>
      <c r="M29" s="5">
        <v>175</v>
      </c>
      <c r="N29" s="5">
        <f t="shared" si="3"/>
        <v>38.54625550660793</v>
      </c>
      <c r="O29" s="5">
        <v>273</v>
      </c>
      <c r="P29" s="5">
        <f t="shared" si="4"/>
        <v>60.13215859030837</v>
      </c>
      <c r="Q29">
        <v>1</v>
      </c>
      <c r="R29">
        <v>5</v>
      </c>
      <c r="T29">
        <f t="shared" si="5"/>
        <v>448</v>
      </c>
      <c r="U29">
        <f t="shared" si="6"/>
        <v>454</v>
      </c>
    </row>
    <row r="30" spans="1:21" ht="12.75">
      <c r="A30" s="6">
        <v>27</v>
      </c>
      <c r="C30" s="4">
        <v>426</v>
      </c>
      <c r="D30" s="4">
        <v>451</v>
      </c>
      <c r="E30" s="4">
        <f t="shared" si="0"/>
        <v>877</v>
      </c>
      <c r="G30" s="4">
        <v>233</v>
      </c>
      <c r="H30" s="4">
        <v>234</v>
      </c>
      <c r="I30" s="4">
        <f t="shared" si="1"/>
        <v>467</v>
      </c>
      <c r="K30" s="12">
        <f t="shared" si="2"/>
        <v>53.2497149372862</v>
      </c>
      <c r="M30" s="5">
        <v>214</v>
      </c>
      <c r="N30" s="5">
        <f t="shared" si="3"/>
        <v>45.82441113490364</v>
      </c>
      <c r="O30" s="5">
        <v>249</v>
      </c>
      <c r="P30" s="5">
        <f t="shared" si="4"/>
        <v>53.319057815845824</v>
      </c>
      <c r="Q30">
        <v>1</v>
      </c>
      <c r="R30" s="5">
        <v>3</v>
      </c>
      <c r="T30">
        <f t="shared" si="5"/>
        <v>463</v>
      </c>
      <c r="U30">
        <f t="shared" si="6"/>
        <v>467</v>
      </c>
    </row>
    <row r="31" spans="1:21" ht="12.75">
      <c r="A31" s="6">
        <v>28</v>
      </c>
      <c r="C31" s="4">
        <v>425</v>
      </c>
      <c r="D31" s="4">
        <v>448</v>
      </c>
      <c r="E31" s="4">
        <f t="shared" si="0"/>
        <v>873</v>
      </c>
      <c r="G31" s="4">
        <v>229</v>
      </c>
      <c r="H31" s="4">
        <v>230</v>
      </c>
      <c r="I31" s="4">
        <f t="shared" si="1"/>
        <v>459</v>
      </c>
      <c r="K31" s="12">
        <f t="shared" si="2"/>
        <v>52.577319587628864</v>
      </c>
      <c r="M31" s="5">
        <v>186</v>
      </c>
      <c r="N31" s="5">
        <f t="shared" si="3"/>
        <v>40.52287581699346</v>
      </c>
      <c r="O31" s="5">
        <v>267</v>
      </c>
      <c r="P31" s="5">
        <f t="shared" si="4"/>
        <v>58.169934640522875</v>
      </c>
      <c r="Q31">
        <v>1</v>
      </c>
      <c r="R31" s="5">
        <v>5</v>
      </c>
      <c r="T31">
        <f t="shared" si="5"/>
        <v>453</v>
      </c>
      <c r="U31">
        <f t="shared" si="6"/>
        <v>459</v>
      </c>
    </row>
    <row r="32" spans="1:21" ht="12.75">
      <c r="A32" s="6">
        <v>29</v>
      </c>
      <c r="C32" s="4">
        <v>456</v>
      </c>
      <c r="D32" s="4">
        <v>458</v>
      </c>
      <c r="E32" s="4">
        <f t="shared" si="0"/>
        <v>914</v>
      </c>
      <c r="G32" s="4">
        <v>262</v>
      </c>
      <c r="H32" s="4">
        <v>257</v>
      </c>
      <c r="I32" s="4">
        <f t="shared" si="1"/>
        <v>519</v>
      </c>
      <c r="K32" s="12">
        <f t="shared" si="2"/>
        <v>56.78336980306346</v>
      </c>
      <c r="M32" s="5">
        <v>196</v>
      </c>
      <c r="N32" s="5">
        <f t="shared" si="3"/>
        <v>37.76493256262042</v>
      </c>
      <c r="O32" s="5">
        <v>321</v>
      </c>
      <c r="P32" s="5">
        <f t="shared" si="4"/>
        <v>61.84971098265896</v>
      </c>
      <c r="R32">
        <v>2</v>
      </c>
      <c r="T32">
        <f t="shared" si="5"/>
        <v>517</v>
      </c>
      <c r="U32">
        <f t="shared" si="6"/>
        <v>519</v>
      </c>
    </row>
    <row r="33" spans="1:21" ht="12.75">
      <c r="A33" s="6">
        <v>30</v>
      </c>
      <c r="C33" s="4">
        <v>424</v>
      </c>
      <c r="D33" s="4">
        <v>461</v>
      </c>
      <c r="E33" s="4">
        <f t="shared" si="0"/>
        <v>885</v>
      </c>
      <c r="G33" s="4">
        <v>209</v>
      </c>
      <c r="H33" s="4">
        <v>242</v>
      </c>
      <c r="I33" s="4">
        <f t="shared" si="1"/>
        <v>451</v>
      </c>
      <c r="K33" s="12">
        <f t="shared" si="2"/>
        <v>50.96045197740113</v>
      </c>
      <c r="M33" s="5">
        <v>198</v>
      </c>
      <c r="N33" s="5">
        <f t="shared" si="3"/>
        <v>43.90243902439025</v>
      </c>
      <c r="O33" s="5">
        <v>252</v>
      </c>
      <c r="P33" s="5">
        <f t="shared" si="4"/>
        <v>55.87583148558758</v>
      </c>
      <c r="Q33">
        <v>1</v>
      </c>
      <c r="T33">
        <f t="shared" si="5"/>
        <v>450</v>
      </c>
      <c r="U33">
        <f t="shared" si="6"/>
        <v>451</v>
      </c>
    </row>
    <row r="34" spans="1:21" ht="12.75">
      <c r="A34" s="6">
        <v>31</v>
      </c>
      <c r="C34" s="4">
        <v>443</v>
      </c>
      <c r="D34" s="4">
        <v>446</v>
      </c>
      <c r="E34" s="4">
        <f t="shared" si="0"/>
        <v>889</v>
      </c>
      <c r="G34" s="4">
        <v>256</v>
      </c>
      <c r="H34" s="4">
        <v>246</v>
      </c>
      <c r="I34" s="4">
        <f t="shared" si="1"/>
        <v>502</v>
      </c>
      <c r="K34" s="12">
        <f t="shared" si="2"/>
        <v>56.467941507311586</v>
      </c>
      <c r="M34" s="5">
        <v>235</v>
      </c>
      <c r="N34" s="5">
        <f t="shared" si="3"/>
        <v>46.81274900398407</v>
      </c>
      <c r="O34" s="5">
        <v>265</v>
      </c>
      <c r="P34" s="5">
        <f t="shared" si="4"/>
        <v>52.788844621513945</v>
      </c>
      <c r="Q34">
        <v>1</v>
      </c>
      <c r="R34" s="5">
        <v>1</v>
      </c>
      <c r="T34">
        <f t="shared" si="5"/>
        <v>500</v>
      </c>
      <c r="U34">
        <f t="shared" si="6"/>
        <v>502</v>
      </c>
    </row>
    <row r="35" spans="1:21" ht="12.75">
      <c r="A35" s="6">
        <v>32</v>
      </c>
      <c r="C35" s="4">
        <v>382</v>
      </c>
      <c r="D35" s="4">
        <v>393</v>
      </c>
      <c r="E35" s="4">
        <f t="shared" si="0"/>
        <v>775</v>
      </c>
      <c r="G35" s="4">
        <v>215</v>
      </c>
      <c r="H35" s="4">
        <v>219</v>
      </c>
      <c r="I35" s="4">
        <f t="shared" si="1"/>
        <v>434</v>
      </c>
      <c r="K35" s="12">
        <f t="shared" si="2"/>
        <v>56</v>
      </c>
      <c r="M35" s="5">
        <v>186</v>
      </c>
      <c r="N35" s="5">
        <f t="shared" si="3"/>
        <v>42.857142857142854</v>
      </c>
      <c r="O35" s="5">
        <v>245</v>
      </c>
      <c r="P35" s="5">
        <f t="shared" si="4"/>
        <v>56.45161290322581</v>
      </c>
      <c r="Q35">
        <v>3</v>
      </c>
      <c r="T35">
        <f t="shared" si="5"/>
        <v>431</v>
      </c>
      <c r="U35">
        <f t="shared" si="6"/>
        <v>434</v>
      </c>
    </row>
    <row r="36" spans="1:21" ht="12.75">
      <c r="A36" s="6">
        <v>33</v>
      </c>
      <c r="C36" s="4">
        <v>404</v>
      </c>
      <c r="D36" s="4">
        <v>440</v>
      </c>
      <c r="E36" s="4">
        <f t="shared" si="0"/>
        <v>844</v>
      </c>
      <c r="G36" s="4">
        <v>214</v>
      </c>
      <c r="H36" s="4">
        <v>240</v>
      </c>
      <c r="I36" s="4">
        <f t="shared" si="1"/>
        <v>454</v>
      </c>
      <c r="K36" s="12">
        <f t="shared" si="2"/>
        <v>53.791469194312796</v>
      </c>
      <c r="M36" s="5">
        <v>185</v>
      </c>
      <c r="N36" s="5">
        <f t="shared" si="3"/>
        <v>40.74889867841409</v>
      </c>
      <c r="O36" s="5">
        <v>264</v>
      </c>
      <c r="P36" s="5">
        <f t="shared" si="4"/>
        <v>58.14977973568282</v>
      </c>
      <c r="Q36">
        <v>3</v>
      </c>
      <c r="R36" s="5">
        <v>2</v>
      </c>
      <c r="T36">
        <f t="shared" si="5"/>
        <v>449</v>
      </c>
      <c r="U36">
        <f t="shared" si="6"/>
        <v>454</v>
      </c>
    </row>
    <row r="37" spans="1:21" ht="12.75">
      <c r="A37" s="6">
        <v>34</v>
      </c>
      <c r="C37" s="4">
        <v>416</v>
      </c>
      <c r="D37" s="4">
        <v>465</v>
      </c>
      <c r="E37" s="4">
        <f t="shared" si="0"/>
        <v>881</v>
      </c>
      <c r="G37" s="4">
        <v>196</v>
      </c>
      <c r="H37" s="4">
        <v>227</v>
      </c>
      <c r="I37" s="4">
        <f t="shared" si="1"/>
        <v>423</v>
      </c>
      <c r="K37" s="12">
        <f t="shared" si="2"/>
        <v>48.01362088535755</v>
      </c>
      <c r="M37" s="5">
        <v>187</v>
      </c>
      <c r="N37" s="5">
        <f t="shared" si="3"/>
        <v>44.2080378250591</v>
      </c>
      <c r="O37" s="5">
        <v>233</v>
      </c>
      <c r="P37" s="5">
        <f t="shared" si="4"/>
        <v>55.082742316784866</v>
      </c>
      <c r="R37">
        <v>3</v>
      </c>
      <c r="T37">
        <f t="shared" si="5"/>
        <v>420</v>
      </c>
      <c r="U37">
        <f t="shared" si="6"/>
        <v>423</v>
      </c>
    </row>
    <row r="38" spans="1:21" ht="12.75">
      <c r="A38" s="6">
        <v>35</v>
      </c>
      <c r="C38" s="4">
        <v>479</v>
      </c>
      <c r="D38" s="4">
        <v>489</v>
      </c>
      <c r="E38" s="4">
        <f t="shared" si="0"/>
        <v>968</v>
      </c>
      <c r="G38" s="4">
        <v>253</v>
      </c>
      <c r="H38" s="4">
        <v>241</v>
      </c>
      <c r="I38" s="4">
        <f t="shared" si="1"/>
        <v>494</v>
      </c>
      <c r="K38" s="12">
        <f t="shared" si="2"/>
        <v>51.03305785123967</v>
      </c>
      <c r="M38" s="5">
        <v>187</v>
      </c>
      <c r="N38" s="5">
        <f t="shared" si="3"/>
        <v>37.85425101214575</v>
      </c>
      <c r="O38" s="5">
        <v>305</v>
      </c>
      <c r="P38" s="5">
        <f t="shared" si="4"/>
        <v>61.74089068825911</v>
      </c>
      <c r="Q38">
        <v>2</v>
      </c>
      <c r="T38">
        <f t="shared" si="5"/>
        <v>492</v>
      </c>
      <c r="U38">
        <f t="shared" si="6"/>
        <v>494</v>
      </c>
    </row>
    <row r="39" spans="1:21" ht="12.75">
      <c r="A39" s="6">
        <v>36</v>
      </c>
      <c r="C39" s="4">
        <v>405</v>
      </c>
      <c r="D39" s="4">
        <v>495</v>
      </c>
      <c r="E39" s="4">
        <f t="shared" si="0"/>
        <v>900</v>
      </c>
      <c r="G39" s="4">
        <v>234</v>
      </c>
      <c r="H39" s="4">
        <v>280</v>
      </c>
      <c r="I39" s="4">
        <f t="shared" si="1"/>
        <v>514</v>
      </c>
      <c r="K39" s="12">
        <f t="shared" si="2"/>
        <v>57.111111111111114</v>
      </c>
      <c r="M39" s="5">
        <v>180</v>
      </c>
      <c r="N39" s="5">
        <f t="shared" si="3"/>
        <v>35.01945525291829</v>
      </c>
      <c r="O39" s="5">
        <v>329</v>
      </c>
      <c r="P39" s="5">
        <f t="shared" si="4"/>
        <v>64.00778210116732</v>
      </c>
      <c r="Q39">
        <v>1</v>
      </c>
      <c r="R39" s="5">
        <v>4</v>
      </c>
      <c r="T39">
        <f t="shared" si="5"/>
        <v>509</v>
      </c>
      <c r="U39">
        <f t="shared" si="6"/>
        <v>514</v>
      </c>
    </row>
    <row r="40" spans="1:21" ht="12.75">
      <c r="A40" s="6">
        <v>37</v>
      </c>
      <c r="C40" s="4">
        <v>433</v>
      </c>
      <c r="D40" s="4">
        <v>480</v>
      </c>
      <c r="E40" s="4">
        <f t="shared" si="0"/>
        <v>913</v>
      </c>
      <c r="G40" s="4">
        <v>240</v>
      </c>
      <c r="H40" s="4">
        <v>256</v>
      </c>
      <c r="I40" s="4">
        <f t="shared" si="1"/>
        <v>496</v>
      </c>
      <c r="K40" s="12">
        <f t="shared" si="2"/>
        <v>54.326396495071194</v>
      </c>
      <c r="M40" s="5">
        <v>202</v>
      </c>
      <c r="N40" s="5">
        <f t="shared" si="3"/>
        <v>40.725806451612904</v>
      </c>
      <c r="O40" s="5">
        <v>287</v>
      </c>
      <c r="P40" s="5">
        <f t="shared" si="4"/>
        <v>57.86290322580645</v>
      </c>
      <c r="Q40">
        <v>2</v>
      </c>
      <c r="R40">
        <v>5</v>
      </c>
      <c r="T40">
        <f t="shared" si="5"/>
        <v>489</v>
      </c>
      <c r="U40">
        <f t="shared" si="6"/>
        <v>496</v>
      </c>
    </row>
    <row r="41" spans="1:21" ht="12.75">
      <c r="A41" s="6">
        <v>38</v>
      </c>
      <c r="C41" s="4">
        <v>473</v>
      </c>
      <c r="D41" s="4">
        <v>520</v>
      </c>
      <c r="E41" s="4">
        <f t="shared" si="0"/>
        <v>993</v>
      </c>
      <c r="G41" s="4">
        <v>277</v>
      </c>
      <c r="H41" s="4">
        <v>281</v>
      </c>
      <c r="I41" s="4">
        <f t="shared" si="1"/>
        <v>558</v>
      </c>
      <c r="K41" s="12">
        <f t="shared" si="2"/>
        <v>56.19335347432024</v>
      </c>
      <c r="M41" s="5">
        <v>181</v>
      </c>
      <c r="N41" s="5">
        <f t="shared" si="3"/>
        <v>32.437275985663085</v>
      </c>
      <c r="O41" s="5">
        <v>373</v>
      </c>
      <c r="P41" s="5">
        <f t="shared" si="4"/>
        <v>66.84587813620071</v>
      </c>
      <c r="Q41">
        <v>1</v>
      </c>
      <c r="R41">
        <v>3</v>
      </c>
      <c r="T41">
        <f t="shared" si="5"/>
        <v>554</v>
      </c>
      <c r="U41">
        <f t="shared" si="6"/>
        <v>558</v>
      </c>
    </row>
    <row r="42" spans="1:21" ht="12.75">
      <c r="A42" s="6">
        <v>39</v>
      </c>
      <c r="C42" s="4">
        <v>430</v>
      </c>
      <c r="D42" s="4">
        <v>454</v>
      </c>
      <c r="E42" s="4">
        <f t="shared" si="0"/>
        <v>884</v>
      </c>
      <c r="G42" s="4">
        <v>239</v>
      </c>
      <c r="H42" s="4">
        <v>247</v>
      </c>
      <c r="I42" s="4">
        <f t="shared" si="1"/>
        <v>486</v>
      </c>
      <c r="K42" s="12">
        <f t="shared" si="2"/>
        <v>54.977375565610856</v>
      </c>
      <c r="M42" s="5">
        <v>192</v>
      </c>
      <c r="N42" s="5">
        <f t="shared" si="3"/>
        <v>39.50617283950617</v>
      </c>
      <c r="O42" s="5">
        <v>291</v>
      </c>
      <c r="P42" s="5">
        <f t="shared" si="4"/>
        <v>59.876543209876544</v>
      </c>
      <c r="Q42">
        <v>1</v>
      </c>
      <c r="R42" s="5">
        <v>2</v>
      </c>
      <c r="T42">
        <f t="shared" si="5"/>
        <v>483</v>
      </c>
      <c r="U42">
        <f t="shared" si="6"/>
        <v>486</v>
      </c>
    </row>
    <row r="43" spans="1:21" ht="12.75">
      <c r="A43" s="6">
        <v>40</v>
      </c>
      <c r="C43" s="4">
        <v>423</v>
      </c>
      <c r="D43" s="4">
        <v>494</v>
      </c>
      <c r="E43" s="4">
        <f t="shared" si="0"/>
        <v>917</v>
      </c>
      <c r="G43" s="4">
        <v>219</v>
      </c>
      <c r="H43" s="4">
        <v>256</v>
      </c>
      <c r="I43" s="4">
        <f t="shared" si="1"/>
        <v>475</v>
      </c>
      <c r="K43" s="12">
        <f t="shared" si="2"/>
        <v>51.79934569247546</v>
      </c>
      <c r="M43" s="5">
        <v>151</v>
      </c>
      <c r="N43" s="5">
        <f t="shared" si="3"/>
        <v>31.789473684210527</v>
      </c>
      <c r="O43" s="5">
        <v>321</v>
      </c>
      <c r="P43" s="5">
        <f t="shared" si="4"/>
        <v>67.57894736842105</v>
      </c>
      <c r="R43">
        <v>3</v>
      </c>
      <c r="T43">
        <f t="shared" si="5"/>
        <v>472</v>
      </c>
      <c r="U43">
        <f t="shared" si="6"/>
        <v>475</v>
      </c>
    </row>
    <row r="44" spans="1:21" ht="12.75">
      <c r="A44" s="6">
        <v>41</v>
      </c>
      <c r="C44" s="4">
        <v>525</v>
      </c>
      <c r="D44" s="4">
        <v>522</v>
      </c>
      <c r="E44" s="4">
        <f t="shared" si="0"/>
        <v>1047</v>
      </c>
      <c r="G44" s="4">
        <v>322</v>
      </c>
      <c r="H44" s="4">
        <v>331</v>
      </c>
      <c r="I44" s="4">
        <f t="shared" si="1"/>
        <v>653</v>
      </c>
      <c r="K44" s="12">
        <f t="shared" si="2"/>
        <v>62.36867239732569</v>
      </c>
      <c r="M44" s="5">
        <v>265</v>
      </c>
      <c r="N44" s="5">
        <f t="shared" si="3"/>
        <v>40.58192955589587</v>
      </c>
      <c r="O44" s="5">
        <v>385</v>
      </c>
      <c r="P44" s="5">
        <f t="shared" si="4"/>
        <v>58.95865237366003</v>
      </c>
      <c r="Q44">
        <v>3</v>
      </c>
      <c r="T44">
        <f t="shared" si="5"/>
        <v>650</v>
      </c>
      <c r="U44">
        <f t="shared" si="6"/>
        <v>653</v>
      </c>
    </row>
    <row r="45" spans="1:21" ht="12.75">
      <c r="A45" s="6">
        <v>42</v>
      </c>
      <c r="C45" s="4">
        <v>463</v>
      </c>
      <c r="D45" s="4">
        <v>481</v>
      </c>
      <c r="E45" s="4">
        <f t="shared" si="0"/>
        <v>944</v>
      </c>
      <c r="G45" s="4">
        <v>269</v>
      </c>
      <c r="H45" s="4">
        <v>260</v>
      </c>
      <c r="I45" s="4">
        <f t="shared" si="1"/>
        <v>529</v>
      </c>
      <c r="K45" s="12">
        <f t="shared" si="2"/>
        <v>56.03813559322034</v>
      </c>
      <c r="M45" s="5">
        <v>186</v>
      </c>
      <c r="N45" s="5">
        <f t="shared" si="3"/>
        <v>35.16068052930057</v>
      </c>
      <c r="O45" s="5">
        <v>342</v>
      </c>
      <c r="P45" s="5">
        <f t="shared" si="4"/>
        <v>64.65028355387524</v>
      </c>
      <c r="R45">
        <v>1</v>
      </c>
      <c r="T45">
        <f t="shared" si="5"/>
        <v>528</v>
      </c>
      <c r="U45">
        <f t="shared" si="6"/>
        <v>529</v>
      </c>
    </row>
    <row r="46" spans="1:21" ht="12.75">
      <c r="A46" s="6">
        <v>43</v>
      </c>
      <c r="C46" s="4">
        <v>313</v>
      </c>
      <c r="D46" s="4">
        <v>360</v>
      </c>
      <c r="E46" s="4">
        <f t="shared" si="0"/>
        <v>673</v>
      </c>
      <c r="G46" s="4">
        <v>188</v>
      </c>
      <c r="H46" s="4">
        <v>220</v>
      </c>
      <c r="I46" s="4">
        <f t="shared" si="1"/>
        <v>408</v>
      </c>
      <c r="K46" s="12">
        <f t="shared" si="2"/>
        <v>60.62407132243685</v>
      </c>
      <c r="M46" s="5">
        <v>172</v>
      </c>
      <c r="N46" s="5">
        <f t="shared" si="3"/>
        <v>42.15686274509804</v>
      </c>
      <c r="O46" s="5">
        <v>234</v>
      </c>
      <c r="P46" s="5">
        <f t="shared" si="4"/>
        <v>57.35294117647059</v>
      </c>
      <c r="R46">
        <v>2</v>
      </c>
      <c r="T46">
        <f t="shared" si="5"/>
        <v>406</v>
      </c>
      <c r="U46">
        <f t="shared" si="6"/>
        <v>408</v>
      </c>
    </row>
    <row r="47" spans="1:21" ht="12.75">
      <c r="A47" s="6">
        <v>44</v>
      </c>
      <c r="C47" s="4">
        <v>393</v>
      </c>
      <c r="D47" s="4">
        <v>451</v>
      </c>
      <c r="E47" s="4">
        <f t="shared" si="0"/>
        <v>844</v>
      </c>
      <c r="G47" s="4">
        <v>245</v>
      </c>
      <c r="H47" s="4">
        <v>276</v>
      </c>
      <c r="I47" s="4">
        <f t="shared" si="1"/>
        <v>521</v>
      </c>
      <c r="K47" s="12">
        <f t="shared" si="2"/>
        <v>61.72985781990521</v>
      </c>
      <c r="M47" s="5">
        <v>190</v>
      </c>
      <c r="N47" s="5">
        <f t="shared" si="3"/>
        <v>36.468330134357004</v>
      </c>
      <c r="O47" s="5">
        <v>327</v>
      </c>
      <c r="P47" s="5">
        <f t="shared" si="4"/>
        <v>62.76391554702495</v>
      </c>
      <c r="R47">
        <v>4</v>
      </c>
      <c r="T47">
        <f t="shared" si="5"/>
        <v>517</v>
      </c>
      <c r="U47">
        <f t="shared" si="6"/>
        <v>521</v>
      </c>
    </row>
    <row r="48" spans="1:21" ht="12.75">
      <c r="A48" s="6">
        <v>45</v>
      </c>
      <c r="C48" s="4">
        <v>480</v>
      </c>
      <c r="D48" s="4">
        <v>484</v>
      </c>
      <c r="E48" s="4">
        <f t="shared" si="0"/>
        <v>964</v>
      </c>
      <c r="G48" s="4">
        <v>286</v>
      </c>
      <c r="H48" s="4">
        <v>272</v>
      </c>
      <c r="I48" s="4">
        <f t="shared" si="1"/>
        <v>558</v>
      </c>
      <c r="K48" s="12">
        <f t="shared" si="2"/>
        <v>57.88381742738589</v>
      </c>
      <c r="M48" s="5">
        <v>165</v>
      </c>
      <c r="N48" s="5">
        <f t="shared" si="3"/>
        <v>29.56989247311828</v>
      </c>
      <c r="O48" s="5">
        <v>389</v>
      </c>
      <c r="P48" s="5">
        <f t="shared" si="4"/>
        <v>69.71326164874552</v>
      </c>
      <c r="Q48">
        <v>2</v>
      </c>
      <c r="R48">
        <v>2</v>
      </c>
      <c r="T48">
        <f t="shared" si="5"/>
        <v>554</v>
      </c>
      <c r="U48">
        <f t="shared" si="6"/>
        <v>558</v>
      </c>
    </row>
    <row r="49" spans="1:21" ht="12.75">
      <c r="A49" s="6">
        <v>46</v>
      </c>
      <c r="C49" s="4">
        <v>466</v>
      </c>
      <c r="D49" s="4">
        <v>473</v>
      </c>
      <c r="E49" s="4">
        <f t="shared" si="0"/>
        <v>939</v>
      </c>
      <c r="G49" s="4">
        <v>309</v>
      </c>
      <c r="H49" s="4">
        <v>310</v>
      </c>
      <c r="I49" s="4">
        <f t="shared" si="1"/>
        <v>619</v>
      </c>
      <c r="K49" s="12">
        <f t="shared" si="2"/>
        <v>65.92119275825345</v>
      </c>
      <c r="M49" s="5">
        <v>175</v>
      </c>
      <c r="N49" s="5">
        <f t="shared" si="3"/>
        <v>28.27140549273021</v>
      </c>
      <c r="O49" s="5">
        <v>442</v>
      </c>
      <c r="P49" s="5">
        <f t="shared" si="4"/>
        <v>71.40549273021001</v>
      </c>
      <c r="Q49">
        <v>1</v>
      </c>
      <c r="R49">
        <v>1</v>
      </c>
      <c r="T49">
        <f t="shared" si="5"/>
        <v>617</v>
      </c>
      <c r="U49">
        <f t="shared" si="6"/>
        <v>619</v>
      </c>
    </row>
    <row r="50" spans="1:21" ht="12.75">
      <c r="A50" s="6">
        <v>47</v>
      </c>
      <c r="C50" s="4">
        <v>508</v>
      </c>
      <c r="D50" s="4">
        <v>478</v>
      </c>
      <c r="E50" s="4">
        <f t="shared" si="0"/>
        <v>986</v>
      </c>
      <c r="G50" s="4">
        <v>289</v>
      </c>
      <c r="H50" s="4">
        <v>266</v>
      </c>
      <c r="I50" s="4">
        <f t="shared" si="1"/>
        <v>555</v>
      </c>
      <c r="K50" s="12">
        <f t="shared" si="2"/>
        <v>56.28803245436105</v>
      </c>
      <c r="M50" s="5">
        <v>212</v>
      </c>
      <c r="N50" s="5">
        <f t="shared" si="3"/>
        <v>38.1981981981982</v>
      </c>
      <c r="O50" s="5">
        <v>339</v>
      </c>
      <c r="P50" s="5">
        <f t="shared" si="4"/>
        <v>61.08108108108108</v>
      </c>
      <c r="Q50">
        <v>1</v>
      </c>
      <c r="R50">
        <v>3</v>
      </c>
      <c r="T50">
        <f t="shared" si="5"/>
        <v>551</v>
      </c>
      <c r="U50">
        <f t="shared" si="6"/>
        <v>555</v>
      </c>
    </row>
    <row r="51" spans="1:21" ht="12.75">
      <c r="A51" s="6">
        <v>48</v>
      </c>
      <c r="C51" s="4">
        <v>446</v>
      </c>
      <c r="D51" s="4">
        <v>456</v>
      </c>
      <c r="E51" s="4">
        <f t="shared" si="0"/>
        <v>902</v>
      </c>
      <c r="G51" s="4">
        <v>238</v>
      </c>
      <c r="H51" s="4">
        <v>251</v>
      </c>
      <c r="I51" s="4">
        <f t="shared" si="1"/>
        <v>489</v>
      </c>
      <c r="K51" s="12">
        <f t="shared" si="2"/>
        <v>54.212860310421284</v>
      </c>
      <c r="M51" s="5">
        <v>144</v>
      </c>
      <c r="N51" s="5">
        <f t="shared" si="3"/>
        <v>29.447852760736197</v>
      </c>
      <c r="O51" s="5">
        <v>344</v>
      </c>
      <c r="P51" s="5">
        <f t="shared" si="4"/>
        <v>70.34764826175869</v>
      </c>
      <c r="R51">
        <v>1</v>
      </c>
      <c r="T51">
        <f t="shared" si="5"/>
        <v>488</v>
      </c>
      <c r="U51">
        <f t="shared" si="6"/>
        <v>489</v>
      </c>
    </row>
    <row r="52" spans="1:21" ht="12.75">
      <c r="A52" s="6">
        <v>49</v>
      </c>
      <c r="C52" s="4">
        <v>446</v>
      </c>
      <c r="D52" s="4">
        <v>473</v>
      </c>
      <c r="E52" s="4">
        <f t="shared" si="0"/>
        <v>919</v>
      </c>
      <c r="G52" s="4">
        <v>239</v>
      </c>
      <c r="H52" s="4">
        <v>239</v>
      </c>
      <c r="I52" s="4">
        <f t="shared" si="1"/>
        <v>478</v>
      </c>
      <c r="K52" s="12">
        <f t="shared" si="2"/>
        <v>52.01305767138194</v>
      </c>
      <c r="M52" s="5">
        <v>153</v>
      </c>
      <c r="N52" s="5">
        <f t="shared" si="3"/>
        <v>32.00836820083682</v>
      </c>
      <c r="O52" s="5">
        <v>315</v>
      </c>
      <c r="P52" s="5">
        <f t="shared" si="4"/>
        <v>65.89958158995816</v>
      </c>
      <c r="Q52">
        <v>4</v>
      </c>
      <c r="R52" s="5">
        <v>6</v>
      </c>
      <c r="T52">
        <f t="shared" si="5"/>
        <v>468</v>
      </c>
      <c r="U52">
        <f t="shared" si="6"/>
        <v>478</v>
      </c>
    </row>
    <row r="53" spans="1:21" ht="12.75">
      <c r="A53" s="6">
        <v>50</v>
      </c>
      <c r="C53" s="4">
        <v>452</v>
      </c>
      <c r="D53" s="4">
        <v>467</v>
      </c>
      <c r="E53" s="4">
        <f t="shared" si="0"/>
        <v>919</v>
      </c>
      <c r="G53" s="4">
        <v>195</v>
      </c>
      <c r="H53" s="4">
        <v>197</v>
      </c>
      <c r="I53" s="4">
        <f t="shared" si="1"/>
        <v>392</v>
      </c>
      <c r="K53" s="12">
        <f t="shared" si="2"/>
        <v>42.6550598476605</v>
      </c>
      <c r="M53" s="5">
        <v>182</v>
      </c>
      <c r="N53" s="5">
        <f t="shared" si="3"/>
        <v>46.42857142857143</v>
      </c>
      <c r="O53" s="5">
        <v>209</v>
      </c>
      <c r="P53" s="5">
        <f t="shared" si="4"/>
        <v>53.316326530612244</v>
      </c>
      <c r="Q53">
        <v>1</v>
      </c>
      <c r="T53">
        <f t="shared" si="5"/>
        <v>391</v>
      </c>
      <c r="U53">
        <f t="shared" si="6"/>
        <v>392</v>
      </c>
    </row>
    <row r="54" spans="1:21" ht="12.75">
      <c r="A54" s="6">
        <v>51</v>
      </c>
      <c r="C54" s="4">
        <v>473</v>
      </c>
      <c r="D54" s="4">
        <v>489</v>
      </c>
      <c r="E54" s="4">
        <f t="shared" si="0"/>
        <v>962</v>
      </c>
      <c r="G54" s="4">
        <v>296</v>
      </c>
      <c r="H54" s="4">
        <v>290</v>
      </c>
      <c r="I54" s="4">
        <f t="shared" si="1"/>
        <v>586</v>
      </c>
      <c r="K54" s="12">
        <f t="shared" si="2"/>
        <v>60.91476091476091</v>
      </c>
      <c r="M54" s="5">
        <v>227</v>
      </c>
      <c r="N54" s="5">
        <f t="shared" si="3"/>
        <v>38.737201365187715</v>
      </c>
      <c r="O54" s="5">
        <v>357</v>
      </c>
      <c r="P54" s="5">
        <f t="shared" si="4"/>
        <v>60.92150170648464</v>
      </c>
      <c r="Q54">
        <v>1</v>
      </c>
      <c r="R54" s="5">
        <v>1</v>
      </c>
      <c r="T54">
        <f t="shared" si="5"/>
        <v>584</v>
      </c>
      <c r="U54">
        <f t="shared" si="6"/>
        <v>586</v>
      </c>
    </row>
    <row r="55" spans="1:21" ht="12.75">
      <c r="A55" s="6">
        <v>52</v>
      </c>
      <c r="C55" s="4">
        <v>418</v>
      </c>
      <c r="D55" s="4">
        <v>445</v>
      </c>
      <c r="E55" s="4">
        <f t="shared" si="0"/>
        <v>863</v>
      </c>
      <c r="G55" s="4">
        <v>241</v>
      </c>
      <c r="H55" s="4">
        <v>241</v>
      </c>
      <c r="I55" s="4">
        <f t="shared" si="1"/>
        <v>482</v>
      </c>
      <c r="K55" s="12">
        <f t="shared" si="2"/>
        <v>55.851680185399765</v>
      </c>
      <c r="M55" s="5">
        <v>184</v>
      </c>
      <c r="N55" s="5">
        <f t="shared" si="3"/>
        <v>38.17427385892116</v>
      </c>
      <c r="O55" s="5">
        <v>294</v>
      </c>
      <c r="P55" s="5">
        <f t="shared" si="4"/>
        <v>60.995850622406635</v>
      </c>
      <c r="Q55">
        <v>1</v>
      </c>
      <c r="R55" s="5">
        <v>3</v>
      </c>
      <c r="T55">
        <f t="shared" si="5"/>
        <v>478</v>
      </c>
      <c r="U55">
        <f t="shared" si="6"/>
        <v>482</v>
      </c>
    </row>
    <row r="56" spans="1:21" ht="12.75">
      <c r="A56" s="6">
        <v>53</v>
      </c>
      <c r="C56" s="4">
        <v>545</v>
      </c>
      <c r="D56" s="4">
        <v>560</v>
      </c>
      <c r="E56" s="4">
        <f t="shared" si="0"/>
        <v>1105</v>
      </c>
      <c r="G56" s="4">
        <v>318</v>
      </c>
      <c r="H56" s="4">
        <v>336</v>
      </c>
      <c r="I56" s="4">
        <f t="shared" si="1"/>
        <v>654</v>
      </c>
      <c r="K56" s="12">
        <f t="shared" si="2"/>
        <v>59.18552036199095</v>
      </c>
      <c r="M56" s="5">
        <v>192</v>
      </c>
      <c r="N56" s="5">
        <f t="shared" si="3"/>
        <v>29.357798165137616</v>
      </c>
      <c r="O56" s="5">
        <v>460</v>
      </c>
      <c r="P56" s="5">
        <f t="shared" si="4"/>
        <v>70.33639143730886</v>
      </c>
      <c r="R56">
        <v>2</v>
      </c>
      <c r="T56">
        <f t="shared" si="5"/>
        <v>652</v>
      </c>
      <c r="U56">
        <f t="shared" si="6"/>
        <v>654</v>
      </c>
    </row>
    <row r="57" spans="1:21" ht="12.75">
      <c r="A57" s="6">
        <v>54</v>
      </c>
      <c r="C57" s="4">
        <v>466</v>
      </c>
      <c r="D57" s="4">
        <v>507</v>
      </c>
      <c r="E57" s="4">
        <f t="shared" si="0"/>
        <v>973</v>
      </c>
      <c r="G57" s="4">
        <v>267</v>
      </c>
      <c r="H57" s="4">
        <v>276</v>
      </c>
      <c r="I57" s="4">
        <f t="shared" si="1"/>
        <v>543</v>
      </c>
      <c r="K57" s="12">
        <f t="shared" si="2"/>
        <v>55.80678314491264</v>
      </c>
      <c r="M57" s="5">
        <v>219</v>
      </c>
      <c r="N57" s="5">
        <f t="shared" si="3"/>
        <v>40.331491712707184</v>
      </c>
      <c r="O57" s="5">
        <v>323</v>
      </c>
      <c r="P57" s="5">
        <f t="shared" si="4"/>
        <v>59.484346224677715</v>
      </c>
      <c r="Q57">
        <v>1</v>
      </c>
      <c r="T57">
        <f t="shared" si="5"/>
        <v>542</v>
      </c>
      <c r="U57">
        <f t="shared" si="6"/>
        <v>543</v>
      </c>
    </row>
    <row r="58" spans="1:21" ht="12.75">
      <c r="A58" s="6">
        <v>55</v>
      </c>
      <c r="C58" s="4">
        <v>437</v>
      </c>
      <c r="D58" s="4">
        <v>444</v>
      </c>
      <c r="E58" s="4">
        <f t="shared" si="0"/>
        <v>881</v>
      </c>
      <c r="G58" s="4">
        <v>248</v>
      </c>
      <c r="H58" s="4">
        <v>258</v>
      </c>
      <c r="I58" s="4">
        <f t="shared" si="1"/>
        <v>506</v>
      </c>
      <c r="K58" s="12">
        <f t="shared" si="2"/>
        <v>57.43473325766175</v>
      </c>
      <c r="M58" s="5">
        <v>209</v>
      </c>
      <c r="N58" s="5">
        <f t="shared" si="3"/>
        <v>41.30434782608695</v>
      </c>
      <c r="O58" s="5">
        <v>290</v>
      </c>
      <c r="P58" s="5">
        <f t="shared" si="4"/>
        <v>57.312252964426875</v>
      </c>
      <c r="Q58">
        <v>3</v>
      </c>
      <c r="R58" s="5">
        <v>4</v>
      </c>
      <c r="T58">
        <f t="shared" si="5"/>
        <v>499</v>
      </c>
      <c r="U58">
        <f t="shared" si="6"/>
        <v>506</v>
      </c>
    </row>
    <row r="59" spans="1:21" ht="12.75">
      <c r="A59" s="6">
        <v>56</v>
      </c>
      <c r="C59" s="4">
        <v>437</v>
      </c>
      <c r="D59" s="4">
        <v>465</v>
      </c>
      <c r="E59" s="4">
        <f t="shared" si="0"/>
        <v>902</v>
      </c>
      <c r="G59" s="4">
        <v>258</v>
      </c>
      <c r="H59" s="4">
        <v>273</v>
      </c>
      <c r="I59" s="4">
        <f t="shared" si="1"/>
        <v>531</v>
      </c>
      <c r="K59" s="12">
        <f t="shared" si="2"/>
        <v>58.869179600886916</v>
      </c>
      <c r="M59" s="5">
        <v>232</v>
      </c>
      <c r="N59" s="5">
        <f t="shared" si="3"/>
        <v>43.69114877589454</v>
      </c>
      <c r="O59" s="5">
        <v>297</v>
      </c>
      <c r="P59" s="5">
        <f t="shared" si="4"/>
        <v>55.932203389830505</v>
      </c>
      <c r="Q59">
        <v>2</v>
      </c>
      <c r="T59">
        <f t="shared" si="5"/>
        <v>529</v>
      </c>
      <c r="U59">
        <f t="shared" si="6"/>
        <v>531</v>
      </c>
    </row>
    <row r="60" spans="1:21" ht="12.75">
      <c r="A60" s="6">
        <v>57</v>
      </c>
      <c r="C60" s="4">
        <v>459</v>
      </c>
      <c r="D60" s="4">
        <v>476</v>
      </c>
      <c r="E60" s="4">
        <f t="shared" si="0"/>
        <v>935</v>
      </c>
      <c r="G60" s="4">
        <v>286</v>
      </c>
      <c r="H60" s="4">
        <v>276</v>
      </c>
      <c r="I60" s="4">
        <f t="shared" si="1"/>
        <v>562</v>
      </c>
      <c r="K60" s="12">
        <f t="shared" si="2"/>
        <v>60.106951871657756</v>
      </c>
      <c r="M60" s="5">
        <v>211</v>
      </c>
      <c r="N60" s="5">
        <f t="shared" si="3"/>
        <v>37.544483985765126</v>
      </c>
      <c r="O60" s="5">
        <v>347</v>
      </c>
      <c r="P60" s="5">
        <f t="shared" si="4"/>
        <v>61.743772241992886</v>
      </c>
      <c r="Q60">
        <v>2</v>
      </c>
      <c r="R60" s="5">
        <v>2</v>
      </c>
      <c r="T60">
        <f t="shared" si="5"/>
        <v>558</v>
      </c>
      <c r="U60">
        <f t="shared" si="6"/>
        <v>562</v>
      </c>
    </row>
    <row r="61" spans="1:21" ht="12.75">
      <c r="A61" s="6">
        <v>58</v>
      </c>
      <c r="C61" s="4">
        <v>467</v>
      </c>
      <c r="D61" s="4">
        <v>498</v>
      </c>
      <c r="E61" s="4">
        <f t="shared" si="0"/>
        <v>965</v>
      </c>
      <c r="G61" s="4">
        <v>269</v>
      </c>
      <c r="H61" s="4">
        <v>271</v>
      </c>
      <c r="I61" s="4">
        <f t="shared" si="1"/>
        <v>540</v>
      </c>
      <c r="K61" s="12">
        <f t="shared" si="2"/>
        <v>55.95854922279793</v>
      </c>
      <c r="M61" s="5">
        <v>232</v>
      </c>
      <c r="N61" s="5">
        <f t="shared" si="3"/>
        <v>42.96296296296296</v>
      </c>
      <c r="O61" s="5">
        <v>304</v>
      </c>
      <c r="P61" s="5">
        <f t="shared" si="4"/>
        <v>56.2962962962963</v>
      </c>
      <c r="Q61">
        <v>1</v>
      </c>
      <c r="R61" s="5">
        <v>3</v>
      </c>
      <c r="T61">
        <f t="shared" si="5"/>
        <v>536</v>
      </c>
      <c r="U61">
        <f t="shared" si="6"/>
        <v>540</v>
      </c>
    </row>
    <row r="62" spans="1:21" ht="12.75">
      <c r="A62" s="6">
        <v>59</v>
      </c>
      <c r="C62" s="4">
        <v>424</v>
      </c>
      <c r="D62" s="4">
        <v>444</v>
      </c>
      <c r="E62" s="4">
        <f t="shared" si="0"/>
        <v>868</v>
      </c>
      <c r="G62" s="4">
        <v>246</v>
      </c>
      <c r="H62" s="4">
        <v>242</v>
      </c>
      <c r="I62" s="4">
        <f t="shared" si="1"/>
        <v>488</v>
      </c>
      <c r="K62" s="12">
        <f t="shared" si="2"/>
        <v>56.22119815668203</v>
      </c>
      <c r="M62" s="5">
        <v>140</v>
      </c>
      <c r="N62" s="5">
        <f t="shared" si="3"/>
        <v>28.688524590163933</v>
      </c>
      <c r="O62" s="5">
        <v>346</v>
      </c>
      <c r="P62" s="5">
        <f t="shared" si="4"/>
        <v>70.90163934426229</v>
      </c>
      <c r="R62">
        <v>2</v>
      </c>
      <c r="T62">
        <f t="shared" si="5"/>
        <v>486</v>
      </c>
      <c r="U62">
        <f t="shared" si="6"/>
        <v>488</v>
      </c>
    </row>
    <row r="63" spans="1:21" ht="12.75">
      <c r="A63" s="6">
        <v>60</v>
      </c>
      <c r="C63" s="4">
        <v>462</v>
      </c>
      <c r="D63" s="4">
        <v>464</v>
      </c>
      <c r="E63" s="4">
        <f t="shared" si="0"/>
        <v>926</v>
      </c>
      <c r="G63" s="4">
        <v>244</v>
      </c>
      <c r="H63" s="4">
        <v>247</v>
      </c>
      <c r="I63" s="4">
        <f t="shared" si="1"/>
        <v>491</v>
      </c>
      <c r="K63" s="12">
        <f t="shared" si="2"/>
        <v>53.02375809935205</v>
      </c>
      <c r="M63" s="5">
        <v>194</v>
      </c>
      <c r="N63" s="5">
        <f t="shared" si="3"/>
        <v>39.5112016293279</v>
      </c>
      <c r="O63" s="5">
        <v>295</v>
      </c>
      <c r="P63" s="5">
        <f t="shared" si="4"/>
        <v>60.08146639511202</v>
      </c>
      <c r="R63">
        <v>2</v>
      </c>
      <c r="T63">
        <f t="shared" si="5"/>
        <v>489</v>
      </c>
      <c r="U63">
        <f t="shared" si="6"/>
        <v>491</v>
      </c>
    </row>
    <row r="64" spans="1:21" ht="12.75">
      <c r="A64" s="6">
        <v>61</v>
      </c>
      <c r="C64" s="4">
        <v>508</v>
      </c>
      <c r="D64" s="4">
        <v>517</v>
      </c>
      <c r="E64" s="4">
        <f t="shared" si="0"/>
        <v>1025</v>
      </c>
      <c r="G64" s="4">
        <v>312</v>
      </c>
      <c r="H64" s="4">
        <v>304</v>
      </c>
      <c r="I64" s="4">
        <f t="shared" si="1"/>
        <v>616</v>
      </c>
      <c r="K64" s="12">
        <f t="shared" si="2"/>
        <v>60.09756097560975</v>
      </c>
      <c r="M64" s="5">
        <v>242</v>
      </c>
      <c r="N64" s="5">
        <f t="shared" si="3"/>
        <v>39.285714285714285</v>
      </c>
      <c r="O64" s="5">
        <v>369</v>
      </c>
      <c r="P64" s="5">
        <f t="shared" si="4"/>
        <v>59.9025974025974</v>
      </c>
      <c r="Q64">
        <v>1</v>
      </c>
      <c r="R64" s="5">
        <v>4</v>
      </c>
      <c r="T64">
        <f t="shared" si="5"/>
        <v>611</v>
      </c>
      <c r="U64">
        <f t="shared" si="6"/>
        <v>616</v>
      </c>
    </row>
    <row r="65" spans="1:21" ht="12.75">
      <c r="A65" s="6">
        <v>62</v>
      </c>
      <c r="C65" s="4">
        <v>445</v>
      </c>
      <c r="D65" s="4">
        <v>499</v>
      </c>
      <c r="E65" s="4">
        <f t="shared" si="0"/>
        <v>944</v>
      </c>
      <c r="G65" s="4">
        <v>267</v>
      </c>
      <c r="H65" s="4">
        <v>276</v>
      </c>
      <c r="I65" s="4">
        <f t="shared" si="1"/>
        <v>543</v>
      </c>
      <c r="K65" s="12">
        <f t="shared" si="2"/>
        <v>57.521186440677965</v>
      </c>
      <c r="M65" s="5">
        <v>184</v>
      </c>
      <c r="N65" s="5">
        <f t="shared" si="3"/>
        <v>33.88581952117864</v>
      </c>
      <c r="O65" s="5">
        <v>357</v>
      </c>
      <c r="P65" s="5">
        <f t="shared" si="4"/>
        <v>65.74585635359117</v>
      </c>
      <c r="Q65">
        <v>2</v>
      </c>
      <c r="T65">
        <f t="shared" si="5"/>
        <v>541</v>
      </c>
      <c r="U65">
        <f t="shared" si="6"/>
        <v>543</v>
      </c>
    </row>
    <row r="66" spans="1:21" ht="12.75">
      <c r="A66" s="6">
        <v>63</v>
      </c>
      <c r="C66" s="4">
        <v>465</v>
      </c>
      <c r="D66" s="4">
        <v>510</v>
      </c>
      <c r="E66" s="4">
        <f t="shared" si="0"/>
        <v>975</v>
      </c>
      <c r="G66" s="4">
        <v>290</v>
      </c>
      <c r="H66" s="4">
        <v>305</v>
      </c>
      <c r="I66" s="4">
        <f t="shared" si="1"/>
        <v>595</v>
      </c>
      <c r="K66" s="12">
        <f t="shared" si="2"/>
        <v>61.02564102564103</v>
      </c>
      <c r="M66" s="5">
        <v>216</v>
      </c>
      <c r="N66" s="5">
        <f t="shared" si="3"/>
        <v>36.30252100840336</v>
      </c>
      <c r="O66" s="5">
        <v>378</v>
      </c>
      <c r="P66" s="5">
        <f t="shared" si="4"/>
        <v>63.529411764705884</v>
      </c>
      <c r="R66">
        <v>1</v>
      </c>
      <c r="T66">
        <f t="shared" si="5"/>
        <v>594</v>
      </c>
      <c r="U66">
        <f t="shared" si="6"/>
        <v>595</v>
      </c>
    </row>
    <row r="67" spans="1:21" ht="12.75">
      <c r="A67" s="6">
        <v>64</v>
      </c>
      <c r="C67" s="4">
        <v>398</v>
      </c>
      <c r="D67" s="4">
        <v>422</v>
      </c>
      <c r="E67" s="4">
        <f t="shared" si="0"/>
        <v>820</v>
      </c>
      <c r="G67" s="4">
        <v>224</v>
      </c>
      <c r="H67" s="4">
        <v>244</v>
      </c>
      <c r="I67" s="4">
        <f t="shared" si="1"/>
        <v>468</v>
      </c>
      <c r="K67" s="12">
        <f t="shared" si="2"/>
        <v>57.073170731707314</v>
      </c>
      <c r="M67" s="5">
        <v>178</v>
      </c>
      <c r="N67" s="5">
        <f t="shared" si="3"/>
        <v>38.034188034188034</v>
      </c>
      <c r="O67" s="5">
        <v>288</v>
      </c>
      <c r="P67" s="5">
        <f t="shared" si="4"/>
        <v>61.53846153846154</v>
      </c>
      <c r="Q67">
        <v>2</v>
      </c>
      <c r="T67">
        <f t="shared" si="5"/>
        <v>466</v>
      </c>
      <c r="U67">
        <f t="shared" si="6"/>
        <v>468</v>
      </c>
    </row>
    <row r="68" spans="1:21" ht="12.75">
      <c r="A68" s="6">
        <v>65</v>
      </c>
      <c r="C68" s="4">
        <v>460</v>
      </c>
      <c r="D68" s="4">
        <v>490</v>
      </c>
      <c r="E68" s="4">
        <f t="shared" si="0"/>
        <v>950</v>
      </c>
      <c r="G68" s="4">
        <v>292</v>
      </c>
      <c r="H68" s="4">
        <v>266</v>
      </c>
      <c r="I68" s="4">
        <f t="shared" si="1"/>
        <v>558</v>
      </c>
      <c r="K68" s="12">
        <f t="shared" si="2"/>
        <v>58.73684210526316</v>
      </c>
      <c r="M68" s="5">
        <v>184</v>
      </c>
      <c r="N68" s="5">
        <f t="shared" si="3"/>
        <v>32.97491039426523</v>
      </c>
      <c r="O68" s="5">
        <v>371</v>
      </c>
      <c r="P68" s="5">
        <f t="shared" si="4"/>
        <v>66.48745519713262</v>
      </c>
      <c r="Q68">
        <v>1</v>
      </c>
      <c r="R68">
        <v>2</v>
      </c>
      <c r="T68">
        <f t="shared" si="5"/>
        <v>555</v>
      </c>
      <c r="U68">
        <f t="shared" si="6"/>
        <v>558</v>
      </c>
    </row>
    <row r="69" spans="5:21" ht="12.75">
      <c r="E69" s="5" t="s">
        <v>4</v>
      </c>
      <c r="G69" s="14" t="s">
        <v>6</v>
      </c>
      <c r="H69" s="7" t="s">
        <v>7</v>
      </c>
      <c r="J69" s="8" t="s">
        <v>5</v>
      </c>
      <c r="M69" s="14" t="s">
        <v>19</v>
      </c>
      <c r="N69" s="14" t="s">
        <v>18</v>
      </c>
      <c r="O69" s="14" t="s">
        <v>20</v>
      </c>
      <c r="P69" s="14" t="s">
        <v>18</v>
      </c>
      <c r="Q69" s="15"/>
      <c r="R69" s="15"/>
      <c r="S69" s="15"/>
      <c r="U69" s="15" t="s">
        <v>21</v>
      </c>
    </row>
    <row r="70" spans="5:11" ht="12.75">
      <c r="E70" s="5"/>
      <c r="K70" s="13"/>
    </row>
    <row r="71" spans="3:21" ht="12.75">
      <c r="C71" s="4">
        <f>SUM(C4:C69)</f>
        <v>27407</v>
      </c>
      <c r="D71" s="4">
        <f>SUM(D4:D69)</f>
        <v>29427</v>
      </c>
      <c r="E71" s="5">
        <f>SUM(E4:E68)</f>
        <v>56834</v>
      </c>
      <c r="G71" s="5">
        <f>SUM(G4:G68)</f>
        <v>15756</v>
      </c>
      <c r="H71" s="5">
        <f>SUM(H4:H68)</f>
        <v>16363</v>
      </c>
      <c r="I71" s="5">
        <f>SUM(I4:I68)</f>
        <v>32119</v>
      </c>
      <c r="J71" s="5">
        <f>SUM(J4:J68)</f>
        <v>0</v>
      </c>
      <c r="K71" s="12">
        <f>(I71*100)/E71</f>
        <v>56.51370658408699</v>
      </c>
      <c r="M71" s="5">
        <f>SUM(M4:M68)</f>
        <v>12448</v>
      </c>
      <c r="N71" s="5">
        <f>M71*100/T71</f>
        <v>38.97429474936598</v>
      </c>
      <c r="O71" s="5">
        <f>SUM(O4:O68)</f>
        <v>19491</v>
      </c>
      <c r="P71" s="5">
        <f>O71*100/T71</f>
        <v>61.02570525063402</v>
      </c>
      <c r="Q71" s="5">
        <f>SUM(Q4:Q68)</f>
        <v>58</v>
      </c>
      <c r="R71" s="5">
        <f>SUM(R4:R68)</f>
        <v>122</v>
      </c>
      <c r="T71" s="6">
        <f>SUM(M71+O71)</f>
        <v>31939</v>
      </c>
      <c r="U71" s="6">
        <f>SUM(M71+O71+Q71+R71+S71)</f>
        <v>32119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claudia.morelli</dc:creator>
  <cp:keywords/>
  <dc:description/>
  <cp:lastModifiedBy>claudia.morelli</cp:lastModifiedBy>
  <cp:lastPrinted>2006-06-26T15:01:31Z</cp:lastPrinted>
  <dcterms:created xsi:type="dcterms:W3CDTF">2006-06-20T15:07:01Z</dcterms:created>
  <dcterms:modified xsi:type="dcterms:W3CDTF">2006-06-26T15:05:23Z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-1546034825</vt:i4>
  </property>
  <property fmtid="{D5CDD505-2E9C-101B-9397-08002B2CF9AE}" pid="4" name="_EmailSubje">
    <vt:lpwstr/>
  </property>
  <property fmtid="{D5CDD505-2E9C-101B-9397-08002B2CF9AE}" pid="5" name="_AuthorEma">
    <vt:lpwstr>claudia.morelli@comune.cinisello-balsamo.mi.it</vt:lpwstr>
  </property>
  <property fmtid="{D5CDD505-2E9C-101B-9397-08002B2CF9AE}" pid="6" name="_AuthorEmailDisplayNa">
    <vt:lpwstr>Morelli Claudia</vt:lpwstr>
  </property>
</Properties>
</file>