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25" windowHeight="6525" tabRatio="945" firstSheet="8" activeTab="16"/>
  </bookViews>
  <sheets>
    <sheet name="LEGENDA" sheetId="1" r:id="rId1"/>
    <sheet name="GIMCANA_M" sheetId="2" r:id="rId2"/>
    <sheet name="GIMCANA_F" sheetId="3" r:id="rId3"/>
    <sheet name="50MT_2" sheetId="4" r:id="rId4"/>
    <sheet name="60MT_F" sheetId="5" r:id="rId5"/>
    <sheet name="60MT_M" sheetId="6" r:id="rId6"/>
    <sheet name="CORSA_F" sheetId="7" r:id="rId7"/>
    <sheet name="CORSA_M" sheetId="8" r:id="rId8"/>
    <sheet name="VORTEX_F" sheetId="9" r:id="rId9"/>
    <sheet name="VORTEX_M" sheetId="10" r:id="rId10"/>
    <sheet name="LUNGO_F" sheetId="11" r:id="rId11"/>
    <sheet name="LUNGO_M" sheetId="12" r:id="rId12"/>
    <sheet name="ALTO_F" sheetId="13" r:id="rId13"/>
    <sheet name="ALTO_M" sheetId="14" r:id="rId14"/>
    <sheet name="STAFF" sheetId="15" r:id="rId15"/>
    <sheet name="PIU_VELOCE" sheetId="16" r:id="rId16"/>
    <sheet name="CLASSIFICA" sheetId="17" r:id="rId17"/>
  </sheets>
  <externalReferences>
    <externalReference r:id="rId20"/>
  </externalReferences>
  <definedNames>
    <definedName name="_xlnm.Print_Area" localSheetId="3">'50MT_2'!$A$1:$D$24</definedName>
    <definedName name="_xlnm.Print_Area" localSheetId="4">'60MT_F'!$A$1:$D$33</definedName>
    <definedName name="_xlnm.Print_Area" localSheetId="5">'60MT_M'!$A$1:$D$33</definedName>
    <definedName name="_xlnm.Print_Area" localSheetId="12">'ALTO_F'!$A$1:$F$33</definedName>
    <definedName name="_xlnm.Print_Area" localSheetId="13">'ALTO_M'!$A$1:$F$28</definedName>
    <definedName name="_xlnm.Print_Area" localSheetId="6">'CORSA_F'!$A$1:$D$41</definedName>
    <definedName name="_xlnm.Print_Area" localSheetId="7">'CORSA_M'!$A$1:$D$43</definedName>
    <definedName name="_xlnm.Print_Area" localSheetId="2">'GIMCANA_F'!$A$1:$D$23</definedName>
    <definedName name="_xlnm.Print_Area" localSheetId="10">'LUNGO_F'!$A$1:$F$32</definedName>
    <definedName name="_xlnm.Print_Area" localSheetId="11">'LUNGO_M'!$A$1:$F$31</definedName>
    <definedName name="_xlnm.Print_Area" localSheetId="15">'PIU_VELOCE'!$A$2:$F$11</definedName>
    <definedName name="_xlnm.Print_Area" localSheetId="14">'STAFF'!$A$1:$D$10</definedName>
    <definedName name="_xlnm.Print_Area" localSheetId="8">'VORTEX_F'!$A$1:$D$31</definedName>
    <definedName name="_xlnm.Print_Area" localSheetId="9">'VORTEX_M'!$A$1:$E$31</definedName>
  </definedNames>
  <calcPr fullCalcOnLoad="1"/>
</workbook>
</file>

<file path=xl/sharedStrings.xml><?xml version="1.0" encoding="utf-8"?>
<sst xmlns="http://schemas.openxmlformats.org/spreadsheetml/2006/main" count="315" uniqueCount="104">
  <si>
    <t>SCUOLA</t>
  </si>
  <si>
    <t>TEMPO</t>
  </si>
  <si>
    <t xml:space="preserve">STAFFETTA  SCOLASTICA  </t>
  </si>
  <si>
    <t>RAGAZZO  PIU'  VELOCE</t>
  </si>
  <si>
    <t>RAGAZZA  PIU'  VELOCE</t>
  </si>
  <si>
    <t>CLASSE</t>
  </si>
  <si>
    <t>ALTEZZA</t>
  </si>
  <si>
    <t>COGNOME  E NOME</t>
  </si>
  <si>
    <t xml:space="preserve">SCUOLA </t>
  </si>
  <si>
    <t xml:space="preserve">TEMPO </t>
  </si>
  <si>
    <t>1° SALTO</t>
  </si>
  <si>
    <t>2° SALTO</t>
  </si>
  <si>
    <t>MIGLIORE</t>
  </si>
  <si>
    <t>ERRORI</t>
  </si>
  <si>
    <t>MISURA</t>
  </si>
  <si>
    <t>NOME   SCUOLA</t>
  </si>
  <si>
    <t>CLASSIFICA</t>
  </si>
  <si>
    <t>PUNTEGGIO</t>
  </si>
  <si>
    <t>VELOCITA 60 MT  3    ELEMENTARE   FEMMINILE</t>
  </si>
  <si>
    <t>VELOCITA 60 MT  4  ELEMENTARE  FEMMINILE</t>
  </si>
  <si>
    <t>VELOCITA  60 MT  5   ELEMENTARE   FEMMINILE</t>
  </si>
  <si>
    <t>VELOCITA 60 MT  3    ELEMENTARE   MASCHILE</t>
  </si>
  <si>
    <t>VELOCITA 60 MT  4  ELEMENTARE  MASCHILE</t>
  </si>
  <si>
    <t>VELOCITA  60 MT  5   ELEMENTARE   MASCHILE</t>
  </si>
  <si>
    <t>VELOCITA  50 MT  2    ELEMENTARE   FEMMINILE</t>
  </si>
  <si>
    <t>VELOCITA 50 MT  2  ELEMENTARE  MASCHILE</t>
  </si>
  <si>
    <t>GIMCANA  1  ELEMENTARE   FEMMINILE</t>
  </si>
  <si>
    <t>GIMCANA  1  ELEMENTARE  MASCHILE</t>
  </si>
  <si>
    <t>GIMCANA  2  ELEMENTARE MASCHILE</t>
  </si>
  <si>
    <t>GIMCANA  2  ELEMENTARE  FEMMINILE</t>
  </si>
  <si>
    <t>CORSA DI RESISTENZA 300 MT  3^   ELEMENTARE   FEMMINILE</t>
  </si>
  <si>
    <t>LANCIO DEL VORTEX  3^    ELEMENTARE   FEMMINILE</t>
  </si>
  <si>
    <t>LANCIO DEL VORTEX  4^    ELEMENTARE   FEMMINILE</t>
  </si>
  <si>
    <t>LANCIO DEL VORTEX  5^    ELEMENTARE   FEMMINILE</t>
  </si>
  <si>
    <t>LANCIO DEL VORTEX  3^    ELEMENTARE   MASCHILE</t>
  </si>
  <si>
    <t>LANCIO DEL VORTEX  4^    ELEMENTARE   MASCHILE</t>
  </si>
  <si>
    <t>LANCIO DEL VORTEX  5^    ELEMENTARE   MASCHILE</t>
  </si>
  <si>
    <t>SALTO IN LUNGO  3^    ELEMENTARE   FEMMINILE</t>
  </si>
  <si>
    <t>SALTO IN LUNGO  4^    ELEMENTARE   FEMMINILE</t>
  </si>
  <si>
    <t>SALTO IN LUNGO  5^    ELEMENTARE   FEMMINILE</t>
  </si>
  <si>
    <t>SALTO IN LUNGO  3^    ELEMENTARE   MASCHILE</t>
  </si>
  <si>
    <t>SALTO IN LUNGO  4^    ELEMENTARE   MASCHILE</t>
  </si>
  <si>
    <t>SALTO IN LUNGO  5^    ELEMENTARE   MASCHILE</t>
  </si>
  <si>
    <t>SALTO IN ALTO  3^    ELEMENTARE   FEMMINILE</t>
  </si>
  <si>
    <t>SALTO IN ALTO  5^    ELEMENTARE   FEMMINILE</t>
  </si>
  <si>
    <t>SALTO IN ALTO  4^    ELEMENTARE   FEMMINILE</t>
  </si>
  <si>
    <t>SALTO IN ALTO  3^    ELEMENTARE   MASCHILE</t>
  </si>
  <si>
    <t>SALTO IN ALTO  4^    ELEMENTARE   MASCHILE</t>
  </si>
  <si>
    <t>SALTO IN ALTO  5^    ELEMENTARE   MASCHILE</t>
  </si>
  <si>
    <t xml:space="preserve">4° ELEMENTARE </t>
  </si>
  <si>
    <t>5° ELEMENTARE</t>
  </si>
  <si>
    <t>CORSA DI RESISTENZA 300 MT  5^   ELEMENTARE   FEMMINILE</t>
  </si>
  <si>
    <t>CORSA DI RESISTENZA 300 MT  4^   ELEMENTARE   FEMMINILE</t>
  </si>
  <si>
    <t>STAFFETTA  SCOLASTICA</t>
  </si>
  <si>
    <t>RAGAZZO/A  PIU'  VELOCE</t>
  </si>
  <si>
    <t>GIMCANA MASCHILE</t>
  </si>
  <si>
    <t>GIMCANA FEMMINILE</t>
  </si>
  <si>
    <t>VELOCITA' 60MT  MASCHILE</t>
  </si>
  <si>
    <t>VELOCITA' 60MT  FEMMINILE</t>
  </si>
  <si>
    <t>CORSA RESISTENZA FEMMINILE</t>
  </si>
  <si>
    <t>CORSA RESISTENZA MASCHILE</t>
  </si>
  <si>
    <t>SALTO IN LUNGO  FEMMINILE</t>
  </si>
  <si>
    <t>SALTO IN LUNGO  MASCHILE</t>
  </si>
  <si>
    <t>LANCIO DEL VORTEX FEMMINILE</t>
  </si>
  <si>
    <t>LANCIO DEL VORTEX  MASCHILE</t>
  </si>
  <si>
    <t>SALTO IN ALTO  MASCHILE</t>
  </si>
  <si>
    <t>SALTO IN ALTO  FEMMINILE</t>
  </si>
  <si>
    <t>COGNOME  NOME</t>
  </si>
  <si>
    <t>1°ELEM</t>
  </si>
  <si>
    <t>2°ELEM</t>
  </si>
  <si>
    <t>3° ELEM</t>
  </si>
  <si>
    <t>4° ELEM</t>
  </si>
  <si>
    <t>5° ELEM</t>
  </si>
  <si>
    <t>TOTALE</t>
  </si>
  <si>
    <t>ZANDONAI</t>
  </si>
  <si>
    <t>BUSCAGLIA</t>
  </si>
  <si>
    <t>M.ORTIGARA</t>
  </si>
  <si>
    <t>P.CO FIORI</t>
  </si>
  <si>
    <t>MAZZARELLO</t>
  </si>
  <si>
    <t>GARIBALDI</t>
  </si>
  <si>
    <t>MANZONI</t>
  </si>
  <si>
    <t>COSTA</t>
  </si>
  <si>
    <t>LINCOLN</t>
  </si>
  <si>
    <t>SARDEGNA</t>
  </si>
  <si>
    <t>PARINI</t>
  </si>
  <si>
    <t>BAUER</t>
  </si>
  <si>
    <t>VILLA</t>
  </si>
  <si>
    <t>PUNTI</t>
  </si>
  <si>
    <t>3 MASCH.</t>
  </si>
  <si>
    <t>4 MASCH.</t>
  </si>
  <si>
    <t>5 MASCH.</t>
  </si>
  <si>
    <t>1 MASCH.</t>
  </si>
  <si>
    <t>2 MASCH.</t>
  </si>
  <si>
    <t>1 FEMM.</t>
  </si>
  <si>
    <t>2 FEMM.</t>
  </si>
  <si>
    <t>3 FEMM.</t>
  </si>
  <si>
    <t>5 FEMM.</t>
  </si>
  <si>
    <t>4 FEMM.</t>
  </si>
  <si>
    <t>CORSA DI RESISTENZA 300 MT  3^   ELEMENTARE   MASCHILE</t>
  </si>
  <si>
    <t>CORSA DI RESISTENZA 300 MT  4^   ELEMENTARE  MASCHILE</t>
  </si>
  <si>
    <t>CORSA DI RESISTENZA 300 MT  5^   ELEMENTARE   MASCHILE</t>
  </si>
  <si>
    <t>VELOCITA' 50MT MASCHILE</t>
  </si>
  <si>
    <t>VELOCITA' 50MT FEMMINILE</t>
  </si>
  <si>
    <t>TOTALE  ALUNNI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</si>
</sst>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_)"/>
    <numFmt numFmtId="179" formatCode="0.000"/>
    <numFmt numFmtId="180" formatCode="0.0"/>
    <numFmt numFmtId="181" formatCode="0.0000"/>
  </numFmts>
  <fonts count="23">
    <font>
      <sz val="12"/>
      <name val="SWISS"/>
      <family val="0"/>
    </font>
    <font>
      <sz val="10"/>
      <name val="Arial"/>
      <family val="0"/>
    </font>
    <font>
      <sz val="12"/>
      <color indexed="8"/>
      <name val="SWISS"/>
      <family val="0"/>
    </font>
    <font>
      <sz val="20"/>
      <name val="SWISS"/>
      <family val="0"/>
    </font>
    <font>
      <b/>
      <sz val="20"/>
      <color indexed="8"/>
      <name val="SWISS"/>
      <family val="0"/>
    </font>
    <font>
      <b/>
      <sz val="36"/>
      <color indexed="8"/>
      <name val="SWISS"/>
      <family val="0"/>
    </font>
    <font>
      <sz val="11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SWISS"/>
      <family val="0"/>
    </font>
    <font>
      <b/>
      <sz val="16"/>
      <name val="SWISS"/>
      <family val="0"/>
    </font>
    <font>
      <b/>
      <sz val="16"/>
      <color indexed="8"/>
      <name val="SWISS"/>
      <family val="0"/>
    </font>
    <font>
      <b/>
      <sz val="16"/>
      <color indexed="10"/>
      <name val="SWISS"/>
      <family val="0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3" fillId="0" borderId="8" xfId="15" applyFont="1" applyBorder="1" applyAlignment="1">
      <alignment/>
    </xf>
    <xf numFmtId="0" fontId="12" fillId="2" borderId="8" xfId="0" applyFont="1" applyFill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2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>
      <alignment horizontal="left"/>
    </xf>
    <xf numFmtId="0" fontId="15" fillId="0" borderId="1" xfId="0" applyFont="1" applyBorder="1" applyAlignment="1" applyProtection="1">
      <alignment horizontal="left"/>
      <protection/>
    </xf>
    <xf numFmtId="2" fontId="15" fillId="0" borderId="1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2" fontId="15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8" fillId="0" borderId="0" xfId="0" applyFont="1" applyAlignment="1" applyProtection="1">
      <alignment horizontal="left"/>
      <protection/>
    </xf>
    <xf numFmtId="2" fontId="12" fillId="0" borderId="0" xfId="0" applyNumberFormat="1" applyFont="1" applyAlignment="1">
      <alignment horizontal="center"/>
    </xf>
    <xf numFmtId="0" fontId="16" fillId="0" borderId="6" xfId="0" applyFont="1" applyBorder="1" applyAlignment="1" applyProtection="1">
      <alignment horizontal="left"/>
      <protection/>
    </xf>
    <xf numFmtId="0" fontId="16" fillId="0" borderId="2" xfId="0" applyFont="1" applyBorder="1" applyAlignment="1" applyProtection="1">
      <alignment horizontal="left"/>
      <protection/>
    </xf>
    <xf numFmtId="0" fontId="16" fillId="0" borderId="2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left"/>
      <protection/>
    </xf>
    <xf numFmtId="0" fontId="16" fillId="0" borderId="4" xfId="0" applyFont="1" applyBorder="1" applyAlignment="1" applyProtection="1">
      <alignment horizontal="left"/>
      <protection/>
    </xf>
    <xf numFmtId="0" fontId="16" fillId="0" borderId="4" xfId="0" applyFont="1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center"/>
      <protection/>
    </xf>
    <xf numFmtId="0" fontId="20" fillId="0" borderId="7" xfId="0" applyFont="1" applyBorder="1" applyAlignment="1" applyProtection="1">
      <alignment horizontal="center"/>
      <protection/>
    </xf>
    <xf numFmtId="0" fontId="21" fillId="0" borderId="9" xfId="0" applyFont="1" applyBorder="1" applyAlignment="1" applyProtection="1">
      <alignment horizontal="left" vertical="center"/>
      <protection/>
    </xf>
    <xf numFmtId="2" fontId="21" fillId="0" borderId="9" xfId="0" applyNumberFormat="1" applyFont="1" applyBorder="1" applyAlignment="1" applyProtection="1">
      <alignment horizontal="center" vertical="center"/>
      <protection/>
    </xf>
    <xf numFmtId="1" fontId="15" fillId="0" borderId="9" xfId="0" applyNumberFormat="1" applyFont="1" applyBorder="1" applyAlignment="1" applyProtection="1">
      <alignment horizontal="left" vertical="center"/>
      <protection/>
    </xf>
    <xf numFmtId="2" fontId="15" fillId="0" borderId="9" xfId="0" applyNumberFormat="1" applyFont="1" applyBorder="1" applyAlignment="1" applyProtection="1">
      <alignment horizontal="center" vertic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/>
    </xf>
    <xf numFmtId="2" fontId="12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5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Alignment="1">
      <alignment horizontal="center" vertical="center"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22" fillId="0" borderId="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2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0" fontId="15" fillId="0" borderId="1" xfId="0" applyFont="1" applyBorder="1" applyAlignment="1" applyProtection="1">
      <alignment horizontal="left" vertical="center"/>
      <protection/>
    </xf>
    <xf numFmtId="2" fontId="15" fillId="0" borderId="1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2" fontId="15" fillId="0" borderId="0" xfId="0" applyNumberFormat="1" applyFont="1" applyBorder="1" applyAlignment="1" applyProtection="1">
      <alignment horizontal="right" vertical="center"/>
      <protection/>
    </xf>
    <xf numFmtId="2" fontId="12" fillId="0" borderId="0" xfId="0" applyNumberFormat="1" applyFont="1" applyAlignment="1">
      <alignment horizontal="right" vertical="center"/>
    </xf>
    <xf numFmtId="0" fontId="15" fillId="0" borderId="9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22" fillId="0" borderId="9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vertical="center"/>
    </xf>
    <xf numFmtId="1" fontId="15" fillId="0" borderId="9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12" fillId="0" borderId="0" xfId="0" applyNumberFormat="1" applyFont="1" applyAlignment="1" applyProtection="1">
      <alignment horizontal="left" vertical="center"/>
      <protection/>
    </xf>
    <xf numFmtId="2" fontId="15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15" fillId="0" borderId="1" xfId="0" applyFont="1" applyBorder="1" applyAlignment="1" applyProtection="1">
      <alignment vertical="center"/>
      <protection/>
    </xf>
    <xf numFmtId="179" fontId="15" fillId="0" borderId="9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2" fontId="12" fillId="0" borderId="9" xfId="0" applyNumberFormat="1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ofeo_elem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GIMK1_F"/>
      <sheetName val="GIMK1_M"/>
      <sheetName val="GIMK2_M"/>
      <sheetName val="GIMK2_F"/>
      <sheetName val="50MT2_M"/>
      <sheetName val="50MT2_F"/>
      <sheetName val="60MT3_F"/>
      <sheetName val="60MT4_F"/>
      <sheetName val="60MT5_F"/>
      <sheetName val="60MT3_M"/>
      <sheetName val="60MT4_M"/>
      <sheetName val="60MT5_M"/>
      <sheetName val="CAMP3_F"/>
      <sheetName val="CAMP4_F"/>
      <sheetName val="CAMP5_F"/>
      <sheetName val="CAMP3_M"/>
      <sheetName val="CAMP4_M"/>
      <sheetName val="CAMP5_M"/>
      <sheetName val="LUN3_F"/>
      <sheetName val="LUN4_F"/>
      <sheetName val="LUN5_F"/>
      <sheetName val="LUN3_M"/>
      <sheetName val="LUN4_M"/>
      <sheetName val="LUN5_M"/>
      <sheetName val="VOR3_F"/>
      <sheetName val="VOR4_F"/>
      <sheetName val="VOR5_F"/>
      <sheetName val="VOR3_M"/>
      <sheetName val="VOR4_M"/>
      <sheetName val="VOR5_M"/>
      <sheetName val="AL3_F"/>
      <sheetName val="AL4_F"/>
      <sheetName val="AL5_F"/>
      <sheetName val="AL3_M"/>
      <sheetName val="AL4_M"/>
      <sheetName val="AL5_M"/>
      <sheetName val="STAF"/>
      <sheetName val="TROFEO"/>
      <sheetName val="CLASSIFICA"/>
      <sheetName val="RAGAZZO_A_VELOCE"/>
    </sheetNames>
    <sheetDataSet>
      <sheetData sheetId="1">
        <row r="13">
          <cell r="AD13">
            <v>3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15</v>
          </cell>
        </row>
        <row r="17">
          <cell r="AD17">
            <v>13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3</v>
          </cell>
        </row>
      </sheetData>
      <sheetData sheetId="2">
        <row r="11">
          <cell r="B11" t="str">
            <v>BERTONI R.</v>
          </cell>
          <cell r="C11" t="str">
            <v>P.CO FIORI</v>
          </cell>
          <cell r="F11">
            <v>10.9</v>
          </cell>
        </row>
        <row r="12">
          <cell r="B12" t="str">
            <v>RODAS GIOVANNI</v>
          </cell>
          <cell r="C12" t="str">
            <v>SARDEGNA</v>
          </cell>
          <cell r="F12">
            <v>11.1</v>
          </cell>
        </row>
        <row r="13">
          <cell r="B13" t="str">
            <v>DI LAURO LUCA</v>
          </cell>
          <cell r="C13" t="str">
            <v>MANZONI</v>
          </cell>
          <cell r="F13">
            <v>11.2</v>
          </cell>
          <cell r="AD13">
            <v>0</v>
          </cell>
        </row>
        <row r="14">
          <cell r="B14" t="str">
            <v>SOVERCHIA GABRIELE</v>
          </cell>
          <cell r="C14" t="str">
            <v>MAZZARELLO</v>
          </cell>
          <cell r="F14">
            <v>11.5</v>
          </cell>
          <cell r="AD14">
            <v>0</v>
          </cell>
        </row>
        <row r="15">
          <cell r="B15" t="str">
            <v>ROMEO MATTIA</v>
          </cell>
          <cell r="C15" t="str">
            <v>P.CO FIORI</v>
          </cell>
          <cell r="F15">
            <v>11.5</v>
          </cell>
          <cell r="AD15">
            <v>0</v>
          </cell>
        </row>
        <row r="16">
          <cell r="B16" t="str">
            <v>SPORTELLI RICCARDO</v>
          </cell>
          <cell r="C16" t="str">
            <v>MAZZARELLO</v>
          </cell>
          <cell r="F16">
            <v>11.5</v>
          </cell>
          <cell r="AD16">
            <v>13</v>
          </cell>
        </row>
        <row r="17">
          <cell r="AD17">
            <v>6</v>
          </cell>
        </row>
        <row r="18">
          <cell r="AD18">
            <v>0</v>
          </cell>
        </row>
        <row r="19">
          <cell r="AD19">
            <v>4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6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3">
        <row r="11">
          <cell r="B11" t="str">
            <v>SAVITIERI KEVIN</v>
          </cell>
          <cell r="C11" t="str">
            <v>SARDEGNA</v>
          </cell>
          <cell r="F11">
            <v>10</v>
          </cell>
        </row>
        <row r="12">
          <cell r="B12" t="str">
            <v>PRECY EMILIANO</v>
          </cell>
          <cell r="C12" t="str">
            <v>LINCOLN</v>
          </cell>
          <cell r="F12">
            <v>10.2</v>
          </cell>
        </row>
        <row r="13">
          <cell r="B13" t="str">
            <v>ROSSI</v>
          </cell>
          <cell r="C13" t="str">
            <v>P.CO FIORI</v>
          </cell>
          <cell r="F13">
            <v>10.9</v>
          </cell>
          <cell r="AD13">
            <v>6</v>
          </cell>
        </row>
        <row r="14">
          <cell r="B14" t="str">
            <v>DIMOLA ALESSANDRO </v>
          </cell>
          <cell r="C14" t="str">
            <v>ZANDONAI</v>
          </cell>
          <cell r="F14">
            <v>11</v>
          </cell>
          <cell r="AD14">
            <v>2</v>
          </cell>
        </row>
        <row r="15">
          <cell r="B15" t="str">
            <v>MARCARITA CRISTIANA</v>
          </cell>
          <cell r="C15" t="str">
            <v>ZANDONAI</v>
          </cell>
          <cell r="F15">
            <v>11</v>
          </cell>
          <cell r="AD15">
            <v>0</v>
          </cell>
        </row>
        <row r="16">
          <cell r="B16" t="str">
            <v>ORLANDI ROBERTO</v>
          </cell>
          <cell r="C16" t="str">
            <v>BUSCAGLIA</v>
          </cell>
          <cell r="F16">
            <v>11.1</v>
          </cell>
          <cell r="AD16">
            <v>4</v>
          </cell>
        </row>
        <row r="17">
          <cell r="B17" t="str">
            <v>FICARRA ALBERTO</v>
          </cell>
          <cell r="C17" t="str">
            <v>BUSCAGLIA</v>
          </cell>
          <cell r="F17">
            <v>11.1</v>
          </cell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6</v>
          </cell>
        </row>
        <row r="22">
          <cell r="AD22">
            <v>10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4">
        <row r="13">
          <cell r="AD13">
            <v>0</v>
          </cell>
        </row>
        <row r="14">
          <cell r="AD14">
            <v>5</v>
          </cell>
        </row>
        <row r="15">
          <cell r="AD15">
            <v>1</v>
          </cell>
        </row>
        <row r="16">
          <cell r="AD16">
            <v>11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10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5">
        <row r="11">
          <cell r="B11" t="str">
            <v>GIBONI GABRIELE</v>
          </cell>
          <cell r="C11" t="str">
            <v>MANZONI</v>
          </cell>
          <cell r="F11">
            <v>10.1</v>
          </cell>
        </row>
        <row r="12">
          <cell r="B12" t="str">
            <v>OKOLUKU DANIEL</v>
          </cell>
          <cell r="C12" t="str">
            <v>SARDEGNA</v>
          </cell>
          <cell r="F12">
            <v>10.2</v>
          </cell>
        </row>
        <row r="13">
          <cell r="B13" t="str">
            <v>FREZZATO DANIELE</v>
          </cell>
          <cell r="C13" t="str">
            <v>MAZZARELLO</v>
          </cell>
          <cell r="F13">
            <v>10.2</v>
          </cell>
          <cell r="AD13">
            <v>2</v>
          </cell>
        </row>
        <row r="14">
          <cell r="B14" t="str">
            <v>VIOLIN LORENZO</v>
          </cell>
          <cell r="C14" t="str">
            <v>P.CO FIORI</v>
          </cell>
          <cell r="F14">
            <v>10.3</v>
          </cell>
          <cell r="AD14">
            <v>0</v>
          </cell>
        </row>
        <row r="15">
          <cell r="B15" t="str">
            <v>CAMPANELLA LORENZO </v>
          </cell>
          <cell r="C15" t="str">
            <v>ZANDONAI</v>
          </cell>
          <cell r="F15">
            <v>10.5</v>
          </cell>
          <cell r="AD15">
            <v>0</v>
          </cell>
        </row>
        <row r="16">
          <cell r="B16" t="str">
            <v>BIASSANI SIMONE</v>
          </cell>
          <cell r="C16" t="str">
            <v>MANZONI</v>
          </cell>
          <cell r="F16">
            <v>10.5</v>
          </cell>
          <cell r="AD16">
            <v>3</v>
          </cell>
        </row>
        <row r="17">
          <cell r="B17" t="str">
            <v>PRINA LORENZO</v>
          </cell>
          <cell r="C17" t="str">
            <v>MAZZARELLO</v>
          </cell>
          <cell r="F17">
            <v>10.5</v>
          </cell>
          <cell r="AD17">
            <v>8</v>
          </cell>
        </row>
        <row r="18">
          <cell r="AD18">
            <v>0</v>
          </cell>
        </row>
        <row r="19">
          <cell r="AD19">
            <v>12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6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6">
        <row r="11">
          <cell r="B11" t="str">
            <v>PALA DAIANA</v>
          </cell>
          <cell r="C11" t="str">
            <v>P.CO FIORI</v>
          </cell>
          <cell r="F11">
            <v>10.5</v>
          </cell>
        </row>
        <row r="12">
          <cell r="B12" t="str">
            <v>PAGANI GIULIA</v>
          </cell>
          <cell r="C12" t="str">
            <v>MAZZARELLO</v>
          </cell>
          <cell r="F12">
            <v>10.8</v>
          </cell>
        </row>
        <row r="13">
          <cell r="B13" t="str">
            <v>CURTI SILVIA</v>
          </cell>
          <cell r="C13" t="str">
            <v>M.ORTIGARA</v>
          </cell>
          <cell r="F13">
            <v>10.9</v>
          </cell>
          <cell r="AD13">
            <v>0</v>
          </cell>
        </row>
        <row r="14">
          <cell r="B14" t="str">
            <v>AIROLDI ANNA</v>
          </cell>
          <cell r="C14" t="str">
            <v>MAZZARELLO</v>
          </cell>
          <cell r="F14">
            <v>10.9</v>
          </cell>
          <cell r="AD14">
            <v>0</v>
          </cell>
        </row>
        <row r="15">
          <cell r="B15" t="str">
            <v>PACCHETTI ELISA</v>
          </cell>
          <cell r="C15" t="str">
            <v>MANZONI</v>
          </cell>
          <cell r="F15">
            <v>11</v>
          </cell>
          <cell r="AD15">
            <v>4</v>
          </cell>
        </row>
        <row r="16">
          <cell r="B16" t="str">
            <v>MICHELETTI EMMA </v>
          </cell>
          <cell r="C16" t="str">
            <v>VILLA</v>
          </cell>
          <cell r="F16">
            <v>11.1</v>
          </cell>
          <cell r="AD16">
            <v>10</v>
          </cell>
        </row>
        <row r="17">
          <cell r="B17" t="str">
            <v>DI SANZO ALICE</v>
          </cell>
          <cell r="C17" t="str">
            <v>MAZZARELLO</v>
          </cell>
          <cell r="F17">
            <v>11.1</v>
          </cell>
          <cell r="AD17">
            <v>11</v>
          </cell>
        </row>
        <row r="18">
          <cell r="AD18">
            <v>0</v>
          </cell>
        </row>
        <row r="19">
          <cell r="AD19">
            <v>2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1</v>
          </cell>
        </row>
      </sheetData>
      <sheetData sheetId="7">
        <row r="11">
          <cell r="B11" t="str">
            <v>ALTOMARE MATILDE</v>
          </cell>
          <cell r="C11" t="str">
            <v>P.CO FIORI</v>
          </cell>
          <cell r="F11">
            <v>10.3</v>
          </cell>
        </row>
        <row r="12">
          <cell r="B12" t="str">
            <v>GULLO ALESSIA</v>
          </cell>
          <cell r="C12" t="str">
            <v>MANZONI</v>
          </cell>
          <cell r="F12">
            <v>10.3</v>
          </cell>
        </row>
        <row r="13">
          <cell r="B13" t="str">
            <v>DARRUOSI OUMAIMA</v>
          </cell>
          <cell r="C13" t="str">
            <v>COSTA</v>
          </cell>
          <cell r="F13">
            <v>10.4</v>
          </cell>
          <cell r="AD13">
            <v>1</v>
          </cell>
        </row>
        <row r="14">
          <cell r="B14" t="str">
            <v>VITALIANI ISABELLA</v>
          </cell>
          <cell r="C14" t="str">
            <v>MAZZARELLO</v>
          </cell>
          <cell r="F14">
            <v>10.4</v>
          </cell>
          <cell r="AD14">
            <v>0</v>
          </cell>
        </row>
        <row r="15">
          <cell r="B15" t="str">
            <v>VISENTIN GIULIA</v>
          </cell>
          <cell r="C15" t="str">
            <v>MAZZARELLO</v>
          </cell>
          <cell r="F15">
            <v>10.6</v>
          </cell>
          <cell r="AD15">
            <v>0</v>
          </cell>
        </row>
        <row r="16">
          <cell r="B16" t="str">
            <v>VISIARA ASIA</v>
          </cell>
          <cell r="C16" t="str">
            <v>ZANDONAI</v>
          </cell>
          <cell r="F16">
            <v>10.7</v>
          </cell>
          <cell r="AD16">
            <v>10</v>
          </cell>
        </row>
        <row r="17">
          <cell r="B17" t="str">
            <v>BRASCA FEDERICA</v>
          </cell>
          <cell r="C17" t="str">
            <v>MANZONI</v>
          </cell>
          <cell r="F17">
            <v>10.7</v>
          </cell>
          <cell r="AD17">
            <v>6</v>
          </cell>
        </row>
        <row r="18">
          <cell r="AD18">
            <v>0</v>
          </cell>
        </row>
        <row r="19">
          <cell r="AD19">
            <v>11</v>
          </cell>
        </row>
        <row r="20">
          <cell r="AD20">
            <v>4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8">
        <row r="11">
          <cell r="B11" t="str">
            <v>SPERTI ALICE</v>
          </cell>
          <cell r="C11" t="str">
            <v>VILLA</v>
          </cell>
          <cell r="F11">
            <v>9.8</v>
          </cell>
        </row>
        <row r="12">
          <cell r="B12" t="str">
            <v>PAVAN GIULIA</v>
          </cell>
          <cell r="C12" t="str">
            <v>P.CO FIORI</v>
          </cell>
          <cell r="F12">
            <v>9.8</v>
          </cell>
        </row>
        <row r="13">
          <cell r="B13" t="str">
            <v>REMEDIO ANNA</v>
          </cell>
          <cell r="C13" t="str">
            <v>MAZZARELLO</v>
          </cell>
          <cell r="F13">
            <v>9.9</v>
          </cell>
          <cell r="AD13">
            <v>0</v>
          </cell>
        </row>
        <row r="14">
          <cell r="B14" t="str">
            <v>TROVATI CAROL </v>
          </cell>
          <cell r="C14" t="str">
            <v>ZANDONAI </v>
          </cell>
          <cell r="F14">
            <v>10</v>
          </cell>
          <cell r="AD14">
            <v>0</v>
          </cell>
        </row>
        <row r="15">
          <cell r="B15" t="str">
            <v>PAVANELLO VITTORIA</v>
          </cell>
          <cell r="C15" t="str">
            <v>P.CO FIORI</v>
          </cell>
          <cell r="F15">
            <v>10.1</v>
          </cell>
          <cell r="AD15">
            <v>0</v>
          </cell>
        </row>
        <row r="16">
          <cell r="B16" t="str">
            <v>CANTONI IRMA</v>
          </cell>
          <cell r="C16" t="str">
            <v>MAZZARELLO</v>
          </cell>
          <cell r="F16">
            <v>10.3</v>
          </cell>
          <cell r="AD16">
            <v>12</v>
          </cell>
        </row>
        <row r="17">
          <cell r="AD17">
            <v>5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10</v>
          </cell>
        </row>
      </sheetData>
      <sheetData sheetId="9">
        <row r="11">
          <cell r="B11" t="str">
            <v>CHERUBINI GAIA</v>
          </cell>
          <cell r="C11" t="str">
            <v>VILLA</v>
          </cell>
          <cell r="F11">
            <v>9.5</v>
          </cell>
        </row>
        <row r="12">
          <cell r="B12" t="str">
            <v>MANTOVANI ELEONORA</v>
          </cell>
          <cell r="C12" t="str">
            <v>COSTA</v>
          </cell>
          <cell r="F12">
            <v>9.7</v>
          </cell>
        </row>
        <row r="13">
          <cell r="B13" t="str">
            <v>BUSCARINI GAIA</v>
          </cell>
          <cell r="C13" t="str">
            <v>BUSCAGLIA</v>
          </cell>
          <cell r="F13">
            <v>9.8</v>
          </cell>
          <cell r="AD13">
            <v>0</v>
          </cell>
        </row>
        <row r="14">
          <cell r="B14" t="str">
            <v>RUSSO GIULIA</v>
          </cell>
          <cell r="C14" t="str">
            <v>BUSCAGLIA</v>
          </cell>
          <cell r="F14">
            <v>9.8</v>
          </cell>
          <cell r="AD14">
            <v>10</v>
          </cell>
        </row>
        <row r="15">
          <cell r="B15" t="str">
            <v>CACIA ANGELICA</v>
          </cell>
          <cell r="C15" t="str">
            <v>P.CO FIORI</v>
          </cell>
          <cell r="F15">
            <v>10.1</v>
          </cell>
          <cell r="AD15">
            <v>0</v>
          </cell>
        </row>
        <row r="16">
          <cell r="B16" t="str">
            <v>DI CANDIA DENISE</v>
          </cell>
          <cell r="C16" t="str">
            <v>COSTA</v>
          </cell>
          <cell r="F16">
            <v>10.1</v>
          </cell>
          <cell r="AD16">
            <v>2</v>
          </cell>
        </row>
        <row r="17">
          <cell r="B17" t="str">
            <v>IERARDI NOEMI</v>
          </cell>
          <cell r="C17" t="str">
            <v>BUSCAGLIA</v>
          </cell>
          <cell r="F17">
            <v>10.1</v>
          </cell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8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10</v>
          </cell>
        </row>
      </sheetData>
      <sheetData sheetId="10">
        <row r="11">
          <cell r="B11" t="str">
            <v>BRUNI PAOLO </v>
          </cell>
          <cell r="C11" t="str">
            <v>ZANDONAI</v>
          </cell>
          <cell r="F11">
            <v>9.6</v>
          </cell>
        </row>
        <row r="12">
          <cell r="B12" t="str">
            <v>BOSONI MATTIA</v>
          </cell>
          <cell r="C12" t="str">
            <v>LINCOLN</v>
          </cell>
          <cell r="F12">
            <v>9.8</v>
          </cell>
        </row>
        <row r="13">
          <cell r="B13" t="str">
            <v>OLIVA DAVIDE</v>
          </cell>
          <cell r="C13" t="str">
            <v>MANZONI</v>
          </cell>
          <cell r="F13">
            <v>10.1</v>
          </cell>
          <cell r="AD13">
            <v>12</v>
          </cell>
        </row>
        <row r="14">
          <cell r="B14" t="str">
            <v>LORUSSO OSCAR</v>
          </cell>
          <cell r="C14" t="str">
            <v>M.ORTIGARA</v>
          </cell>
          <cell r="F14">
            <v>10.1</v>
          </cell>
          <cell r="AD14">
            <v>0</v>
          </cell>
        </row>
        <row r="15">
          <cell r="B15" t="str">
            <v>DE GIUSEPPE CHRISTIAN</v>
          </cell>
          <cell r="C15" t="str">
            <v>ZANDONAI</v>
          </cell>
          <cell r="F15">
            <v>10.2</v>
          </cell>
          <cell r="AD15">
            <v>4</v>
          </cell>
        </row>
        <row r="16">
          <cell r="B16" t="str">
            <v>BOGO LORENZO</v>
          </cell>
          <cell r="C16" t="str">
            <v>P.CO FIORI</v>
          </cell>
          <cell r="F16">
            <v>10.2</v>
          </cell>
          <cell r="AD16">
            <v>2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4</v>
          </cell>
        </row>
        <row r="20">
          <cell r="AD20">
            <v>0</v>
          </cell>
        </row>
        <row r="21">
          <cell r="AD21">
            <v>6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11">
        <row r="11">
          <cell r="B11" t="str">
            <v>PINJON CARLOS</v>
          </cell>
          <cell r="C11" t="str">
            <v>MANZONI</v>
          </cell>
          <cell r="F11">
            <v>9.9</v>
          </cell>
        </row>
        <row r="12">
          <cell r="B12" t="str">
            <v>CANCEDDA DANIELE</v>
          </cell>
          <cell r="C12" t="str">
            <v>ZANDONAI</v>
          </cell>
          <cell r="F12">
            <v>9.9</v>
          </cell>
        </row>
        <row r="13">
          <cell r="B13" t="str">
            <v>BIASION ANDREA</v>
          </cell>
          <cell r="C13" t="str">
            <v>MAZZARELLO</v>
          </cell>
          <cell r="F13">
            <v>10.1</v>
          </cell>
          <cell r="AD13">
            <v>12</v>
          </cell>
        </row>
        <row r="14">
          <cell r="B14" t="str">
            <v>BERNASCONI GABRIELE</v>
          </cell>
          <cell r="C14" t="str">
            <v>P.CO FIORI</v>
          </cell>
          <cell r="F14">
            <v>10.1</v>
          </cell>
          <cell r="AD14">
            <v>0</v>
          </cell>
        </row>
        <row r="15">
          <cell r="B15" t="str">
            <v>FLORES ESTRADA SASON</v>
          </cell>
          <cell r="C15" t="str">
            <v>SARDEGNA</v>
          </cell>
          <cell r="F15">
            <v>10.6</v>
          </cell>
          <cell r="AD15">
            <v>0</v>
          </cell>
        </row>
        <row r="16">
          <cell r="B16" t="str">
            <v>BOERCI SIMONE</v>
          </cell>
          <cell r="C16" t="str">
            <v>ZANDONAI</v>
          </cell>
          <cell r="F16">
            <v>10.6</v>
          </cell>
          <cell r="AD16">
            <v>4</v>
          </cell>
        </row>
        <row r="17">
          <cell r="AD17">
            <v>4</v>
          </cell>
        </row>
        <row r="18">
          <cell r="AD18">
            <v>0</v>
          </cell>
        </row>
        <row r="19">
          <cell r="AD19">
            <v>10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2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12">
        <row r="11">
          <cell r="B11" t="str">
            <v>STIMOLO GABRIELE</v>
          </cell>
          <cell r="C11" t="str">
            <v>BUSCAGLIA</v>
          </cell>
          <cell r="F11">
            <v>9.1</v>
          </cell>
        </row>
        <row r="12">
          <cell r="B12" t="str">
            <v>PASSALACQUA WILLIAM </v>
          </cell>
          <cell r="C12" t="str">
            <v>ZANDONAI</v>
          </cell>
          <cell r="F12">
            <v>9.5</v>
          </cell>
        </row>
        <row r="13">
          <cell r="B13" t="str">
            <v>BUSCARINU DAVIDE</v>
          </cell>
          <cell r="C13" t="str">
            <v>BUSCAGLIA</v>
          </cell>
          <cell r="F13">
            <v>9.5</v>
          </cell>
          <cell r="AD13">
            <v>6</v>
          </cell>
        </row>
        <row r="14">
          <cell r="B14" t="str">
            <v>TAVARELLA ANDREA</v>
          </cell>
          <cell r="C14" t="str">
            <v>COSTA</v>
          </cell>
          <cell r="F14">
            <v>9.6</v>
          </cell>
          <cell r="AD14">
            <v>16</v>
          </cell>
        </row>
        <row r="15">
          <cell r="B15" t="str">
            <v>SAMMARTINO NICOLO'</v>
          </cell>
          <cell r="C15" t="str">
            <v>MAZZARELLO</v>
          </cell>
          <cell r="F15">
            <v>9.7</v>
          </cell>
          <cell r="AD15">
            <v>4</v>
          </cell>
        </row>
        <row r="16">
          <cell r="B16" t="str">
            <v>BUSSI LORENZO </v>
          </cell>
          <cell r="C16" t="str">
            <v>MAZZARELLO</v>
          </cell>
          <cell r="F16">
            <v>9.7</v>
          </cell>
          <cell r="AD16">
            <v>0</v>
          </cell>
        </row>
        <row r="17">
          <cell r="B17" t="str">
            <v>CASSANO NOCHOLAS</v>
          </cell>
          <cell r="C17" t="str">
            <v>M.ORTIGARA</v>
          </cell>
          <cell r="F17">
            <v>9.7</v>
          </cell>
          <cell r="AD17">
            <v>4</v>
          </cell>
        </row>
        <row r="18">
          <cell r="B18" t="str">
            <v>BRASCIANINI LORENZO</v>
          </cell>
          <cell r="C18" t="str">
            <v>M.ORTIGARA</v>
          </cell>
          <cell r="F18">
            <v>9.7</v>
          </cell>
          <cell r="AD18">
            <v>0</v>
          </cell>
        </row>
        <row r="19">
          <cell r="AD19">
            <v>0</v>
          </cell>
        </row>
        <row r="20">
          <cell r="AD20">
            <v>3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13">
        <row r="11">
          <cell r="B11" t="str">
            <v>CAUTAR DOUABI</v>
          </cell>
          <cell r="C11" t="str">
            <v>ZANDONAI</v>
          </cell>
          <cell r="F11">
            <v>0.54</v>
          </cell>
        </row>
        <row r="12">
          <cell r="B12" t="str">
            <v>VINGARO LAURA</v>
          </cell>
          <cell r="C12" t="str">
            <v>ZANDONAI</v>
          </cell>
          <cell r="F12">
            <v>1</v>
          </cell>
        </row>
        <row r="13">
          <cell r="B13" t="str">
            <v>MANUGUERRA GIULIA</v>
          </cell>
          <cell r="C13" t="str">
            <v>ZANDONAI</v>
          </cell>
          <cell r="F13">
            <v>1.05</v>
          </cell>
          <cell r="AD13">
            <v>23</v>
          </cell>
        </row>
        <row r="14">
          <cell r="B14" t="str">
            <v>BONALINA VALENTINA</v>
          </cell>
          <cell r="C14" t="str">
            <v>ZANDONAI</v>
          </cell>
          <cell r="F14">
            <v>1.06</v>
          </cell>
          <cell r="AD14">
            <v>0</v>
          </cell>
        </row>
        <row r="15">
          <cell r="B15" t="str">
            <v>BISARELLO CHIARA</v>
          </cell>
          <cell r="C15" t="str">
            <v>MAZZARELLO</v>
          </cell>
          <cell r="F15">
            <v>1.08</v>
          </cell>
          <cell r="AD15">
            <v>0</v>
          </cell>
        </row>
        <row r="16">
          <cell r="B16" t="str">
            <v>DIROCCO GIULIA</v>
          </cell>
          <cell r="C16" t="str">
            <v>MAZZARELLO</v>
          </cell>
          <cell r="F16">
            <v>1.12</v>
          </cell>
          <cell r="AD16">
            <v>0</v>
          </cell>
        </row>
        <row r="17">
          <cell r="B17" t="str">
            <v>TRIFOGLIO  AURORA</v>
          </cell>
          <cell r="C17" t="str">
            <v>MAZZARELLO</v>
          </cell>
          <cell r="F17">
            <v>1.15</v>
          </cell>
          <cell r="AD17">
            <v>3</v>
          </cell>
        </row>
        <row r="18">
          <cell r="B18" t="str">
            <v>SAWERS  MIRIAM</v>
          </cell>
          <cell r="C18" t="str">
            <v>MAZZARELLO</v>
          </cell>
          <cell r="F18">
            <v>1.17</v>
          </cell>
          <cell r="AD18">
            <v>0</v>
          </cell>
        </row>
        <row r="19">
          <cell r="B19" t="str">
            <v>PASQUALI  IRIS</v>
          </cell>
          <cell r="C19" t="str">
            <v>BUSCAGLIA</v>
          </cell>
          <cell r="F19">
            <v>1.18</v>
          </cell>
          <cell r="AD19">
            <v>0</v>
          </cell>
        </row>
        <row r="20">
          <cell r="B20" t="str">
            <v>MOLTENI  ELISA</v>
          </cell>
          <cell r="C20" t="str">
            <v>BUSCAGLIA</v>
          </cell>
          <cell r="F20">
            <v>1.19</v>
          </cell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14">
        <row r="11">
          <cell r="B11" t="str">
            <v>PAPI CRISTINA</v>
          </cell>
          <cell r="C11" t="str">
            <v>BUSCAGLIA</v>
          </cell>
          <cell r="F11">
            <v>1</v>
          </cell>
        </row>
        <row r="12">
          <cell r="B12" t="str">
            <v>FL________  ALESSIA</v>
          </cell>
          <cell r="C12" t="str">
            <v>P.CO FIORI</v>
          </cell>
          <cell r="F12">
            <v>1</v>
          </cell>
        </row>
        <row r="13">
          <cell r="B13" t="str">
            <v>VALERIO LAURA</v>
          </cell>
          <cell r="C13" t="str">
            <v>MAZZARELLO</v>
          </cell>
          <cell r="F13">
            <v>1.01</v>
          </cell>
          <cell r="AD13">
            <v>5</v>
          </cell>
        </row>
        <row r="14">
          <cell r="B14" t="str">
            <v>SALMA' EL GHOULIMI</v>
          </cell>
          <cell r="C14" t="str">
            <v>ZANDONAI</v>
          </cell>
          <cell r="F14">
            <v>1.06</v>
          </cell>
          <cell r="AD14">
            <v>10</v>
          </cell>
        </row>
        <row r="15">
          <cell r="B15" t="str">
            <v>MARIEME NOIAYE</v>
          </cell>
          <cell r="C15" t="str">
            <v>ZANDONAI</v>
          </cell>
          <cell r="F15">
            <v>1.16</v>
          </cell>
          <cell r="AD15">
            <v>0</v>
          </cell>
        </row>
        <row r="16">
          <cell r="B16" t="str">
            <v>MILITELLO ALICE</v>
          </cell>
          <cell r="C16" t="str">
            <v>MANZONI</v>
          </cell>
          <cell r="F16">
            <v>1.16</v>
          </cell>
          <cell r="AD16">
            <v>10</v>
          </cell>
        </row>
        <row r="17">
          <cell r="B17" t="str">
            <v>COLOCHO  ARIANNA</v>
          </cell>
          <cell r="C17" t="str">
            <v>SARDEGNA</v>
          </cell>
          <cell r="F17">
            <v>1.18</v>
          </cell>
          <cell r="AD17">
            <v>4</v>
          </cell>
        </row>
        <row r="18">
          <cell r="B18" t="str">
            <v>HU  LING  JING</v>
          </cell>
          <cell r="C18" t="str">
            <v>BUSCAGLIA</v>
          </cell>
          <cell r="F18">
            <v>1.19</v>
          </cell>
          <cell r="AD18">
            <v>0</v>
          </cell>
        </row>
        <row r="19">
          <cell r="AD19">
            <v>2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15">
        <row r="11">
          <cell r="B11" t="str">
            <v>BIROLI ERIKA</v>
          </cell>
          <cell r="C11" t="str">
            <v>MAZZARELLO</v>
          </cell>
          <cell r="F11">
            <v>0.5</v>
          </cell>
        </row>
        <row r="12">
          <cell r="B12" t="str">
            <v>BONFISSUTO LORENA</v>
          </cell>
          <cell r="C12" t="str">
            <v>ZANDONAI</v>
          </cell>
          <cell r="F12">
            <v>0.55</v>
          </cell>
        </row>
        <row r="13">
          <cell r="B13" t="str">
            <v>DANIELE GIORGIA SOFIA</v>
          </cell>
          <cell r="C13" t="str">
            <v>MANZONI</v>
          </cell>
          <cell r="F13">
            <v>0.57</v>
          </cell>
          <cell r="AD13">
            <v>12</v>
          </cell>
        </row>
        <row r="14">
          <cell r="B14" t="str">
            <v>VIDOTTO SARA</v>
          </cell>
          <cell r="C14" t="str">
            <v>ZANDONAI</v>
          </cell>
          <cell r="F14">
            <v>0.57</v>
          </cell>
          <cell r="AD14">
            <v>2</v>
          </cell>
        </row>
        <row r="15">
          <cell r="B15" t="str">
            <v>SANFILIPPO ELIDE</v>
          </cell>
          <cell r="C15" t="str">
            <v>BUSCAGLIA</v>
          </cell>
          <cell r="F15">
            <v>0.58</v>
          </cell>
          <cell r="AD15">
            <v>0</v>
          </cell>
        </row>
        <row r="16">
          <cell r="B16" t="str">
            <v>MARRONE CHANTAL</v>
          </cell>
          <cell r="C16" t="str">
            <v>P.CO FIORI</v>
          </cell>
          <cell r="F16">
            <v>0.58</v>
          </cell>
          <cell r="AD16">
            <v>2</v>
          </cell>
        </row>
        <row r="17">
          <cell r="B17" t="str">
            <v>FASOLILLO DEBORAH</v>
          </cell>
          <cell r="C17" t="str">
            <v>ZANDONAI</v>
          </cell>
          <cell r="F17">
            <v>0.58</v>
          </cell>
          <cell r="AD17">
            <v>10</v>
          </cell>
        </row>
        <row r="18">
          <cell r="B18" t="str">
            <v>RUSSO  SABRINA</v>
          </cell>
          <cell r="C18" t="str">
            <v>MAZZARELLO</v>
          </cell>
          <cell r="F18">
            <v>0.59</v>
          </cell>
          <cell r="AD18">
            <v>0</v>
          </cell>
        </row>
        <row r="19">
          <cell r="B19" t="str">
            <v>ZHOU  JIAXUAN</v>
          </cell>
          <cell r="C19" t="str">
            <v>MANZONI</v>
          </cell>
          <cell r="F19">
            <v>0.59</v>
          </cell>
          <cell r="AD19">
            <v>4</v>
          </cell>
        </row>
        <row r="20">
          <cell r="B20" t="str">
            <v>HU  JALIN</v>
          </cell>
          <cell r="C20" t="str">
            <v>MAZZARELLO</v>
          </cell>
          <cell r="F20">
            <v>1.02</v>
          </cell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16">
        <row r="11">
          <cell r="B11" t="str">
            <v>PEREGO GIULIO</v>
          </cell>
          <cell r="C11" t="str">
            <v>MAZZARELLO</v>
          </cell>
          <cell r="F11">
            <v>0.54</v>
          </cell>
        </row>
        <row r="12">
          <cell r="B12" t="str">
            <v>ROBECCHI FEDERICO</v>
          </cell>
          <cell r="C12" t="str">
            <v>MAZZARELLO</v>
          </cell>
          <cell r="F12">
            <v>1.01</v>
          </cell>
        </row>
        <row r="13">
          <cell r="B13" t="str">
            <v>MARCHETTO GIORGIO</v>
          </cell>
          <cell r="C13" t="str">
            <v>MAZZARELLO</v>
          </cell>
          <cell r="F13">
            <v>1.02</v>
          </cell>
          <cell r="AD13">
            <v>3</v>
          </cell>
        </row>
        <row r="14">
          <cell r="B14" t="str">
            <v>SCARSETTO GIACOMO</v>
          </cell>
          <cell r="C14" t="str">
            <v>ZANDONAI</v>
          </cell>
          <cell r="F14">
            <v>1.03</v>
          </cell>
          <cell r="AD14">
            <v>0</v>
          </cell>
        </row>
        <row r="15">
          <cell r="B15" t="str">
            <v>COSTA FABIO</v>
          </cell>
          <cell r="C15" t="str">
            <v>MAZZARELLO</v>
          </cell>
          <cell r="F15">
            <v>1.03</v>
          </cell>
          <cell r="AD15">
            <v>0</v>
          </cell>
        </row>
        <row r="16">
          <cell r="B16" t="str">
            <v>VIVANTI ALESSANDRO</v>
          </cell>
          <cell r="C16" t="str">
            <v>MANZONI</v>
          </cell>
          <cell r="F16">
            <v>1.06</v>
          </cell>
          <cell r="AD16">
            <v>0</v>
          </cell>
        </row>
        <row r="17">
          <cell r="B17" t="str">
            <v>GOLINELLI FEDERICO</v>
          </cell>
          <cell r="C17" t="str">
            <v>MANZONI</v>
          </cell>
          <cell r="F17">
            <v>1.06</v>
          </cell>
          <cell r="AD17">
            <v>23</v>
          </cell>
        </row>
        <row r="18">
          <cell r="B18" t="str">
            <v>YOUSSEF  DAVID</v>
          </cell>
          <cell r="C18" t="str">
            <v>PARINI</v>
          </cell>
          <cell r="F18">
            <v>1.09</v>
          </cell>
          <cell r="AD18">
            <v>0</v>
          </cell>
        </row>
        <row r="19">
          <cell r="B19" t="str">
            <v>DE  DOMENICO  GIOVANNI</v>
          </cell>
          <cell r="C19" t="str">
            <v>BUSCAGLIA</v>
          </cell>
          <cell r="F19">
            <v>1.09</v>
          </cell>
          <cell r="AD19">
            <v>2</v>
          </cell>
        </row>
        <row r="20">
          <cell r="B20" t="str">
            <v>LESANTI   ALESSIO</v>
          </cell>
          <cell r="C20" t="str">
            <v>MAZZARELLO</v>
          </cell>
          <cell r="F20">
            <v>1.1</v>
          </cell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17">
        <row r="11">
          <cell r="B11" t="str">
            <v>BOSSI RICCARDO</v>
          </cell>
          <cell r="C11" t="str">
            <v>MAZZARELLO</v>
          </cell>
          <cell r="F11">
            <v>0.55</v>
          </cell>
        </row>
        <row r="12">
          <cell r="B12" t="str">
            <v>OUSSAMA EL GHOULIMI</v>
          </cell>
          <cell r="C12" t="str">
            <v>ZANDONAI</v>
          </cell>
          <cell r="F12">
            <v>0.57</v>
          </cell>
        </row>
        <row r="13">
          <cell r="B13" t="str">
            <v>MAGLIA MATTEO </v>
          </cell>
          <cell r="C13" t="str">
            <v>MAZZARELLO</v>
          </cell>
          <cell r="F13">
            <v>0.58</v>
          </cell>
          <cell r="AD13">
            <v>6</v>
          </cell>
        </row>
        <row r="14">
          <cell r="B14" t="str">
            <v>VICOL ROBERT</v>
          </cell>
          <cell r="C14" t="str">
            <v>P.CO FIORI</v>
          </cell>
          <cell r="F14">
            <v>1</v>
          </cell>
          <cell r="AD14">
            <v>0</v>
          </cell>
        </row>
        <row r="15">
          <cell r="B15" t="str">
            <v>ALTAMURA DAVIDE</v>
          </cell>
          <cell r="C15" t="str">
            <v>P.CO FIORI</v>
          </cell>
          <cell r="F15">
            <v>1.01</v>
          </cell>
          <cell r="AD15">
            <v>1</v>
          </cell>
        </row>
        <row r="16">
          <cell r="B16" t="str">
            <v>SALVATORE MARCO </v>
          </cell>
          <cell r="C16" t="str">
            <v>M.ORTIGARA</v>
          </cell>
          <cell r="F16">
            <v>1.03</v>
          </cell>
          <cell r="AD16">
            <v>5</v>
          </cell>
        </row>
        <row r="17">
          <cell r="B17" t="str">
            <v>FAUSCIAN</v>
          </cell>
          <cell r="C17" t="str">
            <v>BUSCAGLIA</v>
          </cell>
          <cell r="F17">
            <v>1.04</v>
          </cell>
          <cell r="AD17">
            <v>14</v>
          </cell>
        </row>
        <row r="18">
          <cell r="B18" t="str">
            <v>DE  SANTIS  MIRKO</v>
          </cell>
          <cell r="C18" t="str">
            <v>P.CO FIORI</v>
          </cell>
          <cell r="F18">
            <v>1.04</v>
          </cell>
          <cell r="AD18">
            <v>0</v>
          </cell>
        </row>
        <row r="19">
          <cell r="B19" t="str">
            <v>FONTE  MANUEL</v>
          </cell>
          <cell r="C19" t="str">
            <v>BUSCAGLIA</v>
          </cell>
          <cell r="F19">
            <v>1.06</v>
          </cell>
          <cell r="AD19">
            <v>0</v>
          </cell>
        </row>
        <row r="20">
          <cell r="B20" t="str">
            <v>RACANO  ANDREA</v>
          </cell>
          <cell r="C20" t="str">
            <v>BUSCAGLIA</v>
          </cell>
          <cell r="F20">
            <v>1.07</v>
          </cell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18">
        <row r="13">
          <cell r="AD13">
            <v>3</v>
          </cell>
        </row>
        <row r="14">
          <cell r="AD14">
            <v>3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16</v>
          </cell>
        </row>
        <row r="18">
          <cell r="AD18">
            <v>0</v>
          </cell>
        </row>
        <row r="19">
          <cell r="AD19">
            <v>1</v>
          </cell>
        </row>
        <row r="20">
          <cell r="AD20">
            <v>7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1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19">
        <row r="11">
          <cell r="B11" t="str">
            <v>COLOSIMO ILARIA</v>
          </cell>
          <cell r="C11" t="str">
            <v>MAZZARELLO</v>
          </cell>
          <cell r="D11">
            <v>2.3</v>
          </cell>
          <cell r="E11">
            <v>2.33</v>
          </cell>
        </row>
        <row r="12">
          <cell r="B12" t="str">
            <v>INVERSETTI CHIARA</v>
          </cell>
          <cell r="C12" t="str">
            <v>MAZZARELLO</v>
          </cell>
          <cell r="D12">
            <v>2.22</v>
          </cell>
          <cell r="E12">
            <v>2.13</v>
          </cell>
        </row>
        <row r="13">
          <cell r="B13" t="str">
            <v>ROVELLI CHIARA</v>
          </cell>
          <cell r="C13" t="str">
            <v>M.ORTIGARA</v>
          </cell>
          <cell r="D13">
            <v>1.85</v>
          </cell>
          <cell r="E13">
            <v>1.7</v>
          </cell>
          <cell r="AD13">
            <v>0</v>
          </cell>
        </row>
        <row r="14">
          <cell r="B14" t="str">
            <v>DI SIENA CHARLOTTE</v>
          </cell>
          <cell r="C14" t="str">
            <v>COSTA</v>
          </cell>
          <cell r="D14">
            <v>1.8</v>
          </cell>
          <cell r="E14">
            <v>1.7</v>
          </cell>
          <cell r="AD14">
            <v>0</v>
          </cell>
        </row>
        <row r="15">
          <cell r="B15" t="str">
            <v>MOUSLI AIA</v>
          </cell>
          <cell r="C15" t="str">
            <v>BAUER</v>
          </cell>
          <cell r="D15">
            <v>1.61</v>
          </cell>
          <cell r="E15">
            <v>1.7</v>
          </cell>
          <cell r="AD15">
            <v>4</v>
          </cell>
        </row>
        <row r="16">
          <cell r="B16" t="str">
            <v>CRESPI DENISE </v>
          </cell>
          <cell r="C16" t="str">
            <v>P.CO FIORI</v>
          </cell>
          <cell r="D16">
            <v>1.45</v>
          </cell>
          <cell r="E16">
            <v>1.7</v>
          </cell>
          <cell r="AD16">
            <v>2</v>
          </cell>
        </row>
        <row r="17">
          <cell r="AD17">
            <v>16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3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2</v>
          </cell>
        </row>
        <row r="25">
          <cell r="AD25">
            <v>0</v>
          </cell>
        </row>
      </sheetData>
      <sheetData sheetId="20">
        <row r="11">
          <cell r="B11" t="str">
            <v>COLOCHO SABRINA</v>
          </cell>
          <cell r="C11" t="str">
            <v>ZANDONAI</v>
          </cell>
          <cell r="D11">
            <v>2.38</v>
          </cell>
        </row>
        <row r="12">
          <cell r="B12" t="str">
            <v>FOTIA GIULIA</v>
          </cell>
          <cell r="C12" t="str">
            <v>MAZZARELLO</v>
          </cell>
          <cell r="D12">
            <v>2.1</v>
          </cell>
        </row>
        <row r="13">
          <cell r="B13" t="str">
            <v>VIRELLI FRANCESCA</v>
          </cell>
          <cell r="C13" t="str">
            <v>MAZZARELLO</v>
          </cell>
          <cell r="D13">
            <v>1.9</v>
          </cell>
          <cell r="AD13">
            <v>10</v>
          </cell>
        </row>
        <row r="14">
          <cell r="B14" t="str">
            <v>CACACE MARIA AGOSTINA</v>
          </cell>
          <cell r="C14" t="str">
            <v>LINCOLN</v>
          </cell>
          <cell r="D14">
            <v>1.9</v>
          </cell>
          <cell r="AD14">
            <v>0</v>
          </cell>
        </row>
        <row r="15">
          <cell r="B15" t="str">
            <v>RASO SOFIA</v>
          </cell>
          <cell r="C15" t="str">
            <v>P.CO FIORI</v>
          </cell>
          <cell r="D15">
            <v>1.85</v>
          </cell>
          <cell r="AD15">
            <v>0</v>
          </cell>
        </row>
        <row r="16">
          <cell r="B16" t="str">
            <v>LANZONI GIULIA</v>
          </cell>
          <cell r="C16" t="str">
            <v>P.CO FIORI</v>
          </cell>
          <cell r="D16">
            <v>1.63</v>
          </cell>
          <cell r="AD16">
            <v>4</v>
          </cell>
        </row>
        <row r="17">
          <cell r="B17" t="str">
            <v>TIRONI GAIA</v>
          </cell>
          <cell r="C17" t="str">
            <v>MAZZARELLO</v>
          </cell>
          <cell r="D17">
            <v>1.58</v>
          </cell>
          <cell r="AD17">
            <v>12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3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21">
        <row r="11">
          <cell r="B11" t="str">
            <v>RHO ALESSIA</v>
          </cell>
          <cell r="C11" t="str">
            <v>M.ORTIGARA</v>
          </cell>
          <cell r="D11">
            <v>2.77</v>
          </cell>
          <cell r="E11">
            <v>2.8</v>
          </cell>
        </row>
        <row r="12">
          <cell r="B12" t="str">
            <v>TINI MARGHERITA </v>
          </cell>
          <cell r="C12" t="str">
            <v>ZANDONAI</v>
          </cell>
          <cell r="D12">
            <v>2.68</v>
          </cell>
          <cell r="E12">
            <v>2.09</v>
          </cell>
        </row>
        <row r="13">
          <cell r="B13" t="str">
            <v>GRAMAGLIA MARTINA</v>
          </cell>
          <cell r="C13" t="str">
            <v>VILLA</v>
          </cell>
          <cell r="D13">
            <v>2.6</v>
          </cell>
          <cell r="E13">
            <v>2.65</v>
          </cell>
          <cell r="AD13">
            <v>9</v>
          </cell>
        </row>
        <row r="14">
          <cell r="B14" t="str">
            <v>PENDOLI VIOLETTA</v>
          </cell>
          <cell r="C14" t="str">
            <v>ZANDONAI</v>
          </cell>
          <cell r="D14">
            <v>2.41</v>
          </cell>
          <cell r="E14">
            <v>1.73</v>
          </cell>
          <cell r="AD14">
            <v>0</v>
          </cell>
        </row>
        <row r="15">
          <cell r="B15" t="str">
            <v>POLIZZOTTO FEDERICA </v>
          </cell>
          <cell r="C15" t="str">
            <v>COSTA</v>
          </cell>
          <cell r="D15">
            <v>2.27</v>
          </cell>
          <cell r="E15">
            <v>2.05</v>
          </cell>
          <cell r="AD15">
            <v>10</v>
          </cell>
        </row>
        <row r="16">
          <cell r="B16" t="str">
            <v>DE GIORGIO MARIA CRISTINA</v>
          </cell>
          <cell r="C16" t="str">
            <v>MAZZARELLO</v>
          </cell>
          <cell r="D16">
            <v>2.14</v>
          </cell>
          <cell r="E16">
            <v>2.2</v>
          </cell>
          <cell r="AD16">
            <v>0</v>
          </cell>
        </row>
        <row r="17">
          <cell r="AD17">
            <v>1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2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4</v>
          </cell>
        </row>
      </sheetData>
      <sheetData sheetId="22">
        <row r="11">
          <cell r="B11" t="str">
            <v>RONDINA FILIPPO</v>
          </cell>
          <cell r="C11" t="str">
            <v>MANZONI</v>
          </cell>
          <cell r="D11">
            <v>2.32</v>
          </cell>
          <cell r="E11">
            <v>2.35</v>
          </cell>
        </row>
        <row r="12">
          <cell r="B12" t="str">
            <v>TEDESCO ANDREA</v>
          </cell>
          <cell r="C12" t="str">
            <v>MAZZARELLO</v>
          </cell>
          <cell r="D12">
            <v>1.9</v>
          </cell>
          <cell r="E12">
            <v>1.8</v>
          </cell>
        </row>
        <row r="13">
          <cell r="B13" t="str">
            <v>CAREGHINI VALERIO</v>
          </cell>
          <cell r="C13" t="str">
            <v>MAZZARELLO</v>
          </cell>
          <cell r="D13">
            <v>1.88</v>
          </cell>
          <cell r="E13">
            <v>1.83</v>
          </cell>
          <cell r="AD13">
            <v>1</v>
          </cell>
        </row>
        <row r="14">
          <cell r="B14" t="str">
            <v>PIETRA TOMMASO</v>
          </cell>
          <cell r="C14" t="str">
            <v>P.CO FIORI</v>
          </cell>
          <cell r="D14">
            <v>1.7</v>
          </cell>
          <cell r="E14">
            <v>1.4</v>
          </cell>
        </row>
        <row r="15">
          <cell r="B15" t="str">
            <v>ANTACIDO MATTEO </v>
          </cell>
          <cell r="C15" t="str">
            <v>MAZZARELLO</v>
          </cell>
          <cell r="D15">
            <v>1.55</v>
          </cell>
          <cell r="E15">
            <v>1.68</v>
          </cell>
        </row>
        <row r="16">
          <cell r="B16" t="str">
            <v>ELIA STEFANO</v>
          </cell>
          <cell r="C16" t="str">
            <v>ZANDONAI</v>
          </cell>
          <cell r="D16">
            <v>1.45</v>
          </cell>
          <cell r="E16">
            <v>1.4</v>
          </cell>
        </row>
      </sheetData>
      <sheetData sheetId="23">
        <row r="11">
          <cell r="B11" t="str">
            <v>BIASSON MARCO </v>
          </cell>
          <cell r="C11" t="str">
            <v>MAZZARELLO</v>
          </cell>
          <cell r="D11">
            <v>2.77</v>
          </cell>
        </row>
        <row r="12">
          <cell r="B12" t="str">
            <v>RICCI DAMIANO</v>
          </cell>
          <cell r="C12" t="str">
            <v>ZANDONAI</v>
          </cell>
          <cell r="D12">
            <v>2.88</v>
          </cell>
        </row>
        <row r="13">
          <cell r="B13" t="str">
            <v>MILANI FILIPPO</v>
          </cell>
          <cell r="C13" t="str">
            <v>VILLA</v>
          </cell>
          <cell r="D13">
            <v>2.76</v>
          </cell>
          <cell r="AD13">
            <v>8</v>
          </cell>
        </row>
        <row r="14">
          <cell r="B14" t="str">
            <v>SQUADRONE SAMUELE</v>
          </cell>
          <cell r="C14" t="str">
            <v>P.CO FIORI</v>
          </cell>
          <cell r="D14">
            <v>2.65</v>
          </cell>
        </row>
        <row r="15">
          <cell r="B15" t="str">
            <v>RICCI SAMUELE</v>
          </cell>
          <cell r="C15" t="str">
            <v>ZANDONAI</v>
          </cell>
          <cell r="D15">
            <v>2.7</v>
          </cell>
        </row>
        <row r="16">
          <cell r="B16" t="str">
            <v>PANTALEONE ALESSANDRO</v>
          </cell>
          <cell r="C16" t="str">
            <v>P.CO FIORI</v>
          </cell>
          <cell r="D16">
            <v>0</v>
          </cell>
        </row>
      </sheetData>
      <sheetData sheetId="24">
        <row r="11">
          <cell r="B11" t="str">
            <v>MOLTILLARO ALESSANDRO</v>
          </cell>
          <cell r="C11" t="str">
            <v>BUSCAGLIA</v>
          </cell>
          <cell r="D11">
            <v>2.9</v>
          </cell>
          <cell r="E11">
            <v>3.18</v>
          </cell>
        </row>
        <row r="12">
          <cell r="B12" t="str">
            <v>GIOVANAZZI DAVIDE</v>
          </cell>
          <cell r="C12" t="str">
            <v>ZANDONAI</v>
          </cell>
          <cell r="D12">
            <v>3.1</v>
          </cell>
          <cell r="E12">
            <v>3.05</v>
          </cell>
        </row>
        <row r="13">
          <cell r="B13" t="str">
            <v>MULAS MATTIA</v>
          </cell>
          <cell r="C13" t="str">
            <v>BUSCAGLIA</v>
          </cell>
          <cell r="D13">
            <v>2.05</v>
          </cell>
          <cell r="E13">
            <v>2.95</v>
          </cell>
          <cell r="AD13">
            <v>6</v>
          </cell>
        </row>
        <row r="14">
          <cell r="B14" t="str">
            <v>REATO EDOARDO</v>
          </cell>
          <cell r="C14" t="str">
            <v>VILLA</v>
          </cell>
          <cell r="D14">
            <v>2.54</v>
          </cell>
          <cell r="E14">
            <v>2.83</v>
          </cell>
        </row>
        <row r="15">
          <cell r="B15" t="str">
            <v>PODDI DANIELE</v>
          </cell>
          <cell r="C15" t="str">
            <v>P.CO FIORI</v>
          </cell>
          <cell r="D15">
            <v>2.55</v>
          </cell>
          <cell r="E15">
            <v>2.79</v>
          </cell>
        </row>
        <row r="16">
          <cell r="B16" t="str">
            <v>MILAZZO SIMONE</v>
          </cell>
          <cell r="C16" t="str">
            <v>VILLA</v>
          </cell>
          <cell r="D16">
            <v>2.78</v>
          </cell>
          <cell r="E16">
            <v>2.68</v>
          </cell>
        </row>
      </sheetData>
      <sheetData sheetId="25">
        <row r="11">
          <cell r="B11" t="str">
            <v>VITALE GAIA</v>
          </cell>
          <cell r="C11" t="str">
            <v>PARINI</v>
          </cell>
          <cell r="F11">
            <v>15.5</v>
          </cell>
        </row>
        <row r="12">
          <cell r="B12" t="str">
            <v>CADORE LUCIA</v>
          </cell>
          <cell r="C12" t="str">
            <v>MAZZARELLO</v>
          </cell>
          <cell r="F12">
            <v>13.3</v>
          </cell>
        </row>
        <row r="13">
          <cell r="B13" t="str">
            <v>SCEBBA SOFIA</v>
          </cell>
          <cell r="C13" t="str">
            <v>MAZZARELLO</v>
          </cell>
          <cell r="F13">
            <v>12.3</v>
          </cell>
          <cell r="AD13">
            <v>0</v>
          </cell>
        </row>
        <row r="14">
          <cell r="B14" t="str">
            <v>PAGANI CHIARA</v>
          </cell>
          <cell r="C14" t="str">
            <v>MAZZARELLO</v>
          </cell>
          <cell r="F14">
            <v>12.2</v>
          </cell>
          <cell r="AD14">
            <v>0</v>
          </cell>
        </row>
        <row r="15">
          <cell r="B15" t="str">
            <v>PAGLIARI ALICE</v>
          </cell>
          <cell r="C15" t="str">
            <v>PARINI</v>
          </cell>
          <cell r="F15">
            <v>11.7</v>
          </cell>
          <cell r="AD15">
            <v>0</v>
          </cell>
        </row>
        <row r="16">
          <cell r="B16" t="str">
            <v>DI IANNI ELISA</v>
          </cell>
          <cell r="C16" t="str">
            <v>MAZZARELLO</v>
          </cell>
          <cell r="F16">
            <v>11.25</v>
          </cell>
          <cell r="AD16">
            <v>0</v>
          </cell>
        </row>
        <row r="17">
          <cell r="AD17">
            <v>14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12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26">
        <row r="11">
          <cell r="B11" t="str">
            <v>AIROLDI ELISA</v>
          </cell>
          <cell r="C11" t="str">
            <v>MAZZARELLO</v>
          </cell>
          <cell r="F11">
            <v>15.1</v>
          </cell>
        </row>
        <row r="12">
          <cell r="B12" t="str">
            <v>TURADEMARCO CAMILLA</v>
          </cell>
          <cell r="C12" t="str">
            <v>MAZZARELLO</v>
          </cell>
          <cell r="F12">
            <v>12.5</v>
          </cell>
        </row>
        <row r="13">
          <cell r="B13" t="str">
            <v>BERLINGERI FEDERICA</v>
          </cell>
          <cell r="C13" t="str">
            <v>ZANDONAI</v>
          </cell>
          <cell r="F13">
            <v>10.02</v>
          </cell>
          <cell r="AD13">
            <v>6</v>
          </cell>
        </row>
        <row r="14">
          <cell r="B14" t="str">
            <v>MORGANA GIULIA </v>
          </cell>
          <cell r="C14" t="str">
            <v>MAZZARELLO</v>
          </cell>
          <cell r="F14">
            <v>9.5</v>
          </cell>
          <cell r="AD14">
            <v>0</v>
          </cell>
        </row>
        <row r="15">
          <cell r="B15" t="str">
            <v>TITONE MARTINA</v>
          </cell>
          <cell r="C15" t="str">
            <v>ZANDONAI</v>
          </cell>
          <cell r="F15">
            <v>8.8</v>
          </cell>
          <cell r="AD15">
            <v>0</v>
          </cell>
        </row>
        <row r="16">
          <cell r="B16" t="str">
            <v>NANDRA DIANA</v>
          </cell>
          <cell r="C16" t="str">
            <v>COSTA</v>
          </cell>
          <cell r="F16">
            <v>7.55</v>
          </cell>
          <cell r="AD16">
            <v>0</v>
          </cell>
        </row>
        <row r="17">
          <cell r="AD17">
            <v>19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1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27">
        <row r="11">
          <cell r="B11" t="str">
            <v>SAIDI JASMINE</v>
          </cell>
          <cell r="C11" t="str">
            <v>ZANDONAI</v>
          </cell>
          <cell r="F11">
            <v>22.2</v>
          </cell>
        </row>
        <row r="12">
          <cell r="B12" t="str">
            <v>BERNIA BENEDETTA</v>
          </cell>
          <cell r="C12" t="str">
            <v>MANZONI</v>
          </cell>
          <cell r="F12">
            <v>20.3</v>
          </cell>
        </row>
        <row r="13">
          <cell r="B13" t="str">
            <v>HASSAN DONIA</v>
          </cell>
          <cell r="C13" t="str">
            <v>SARDEGNA</v>
          </cell>
          <cell r="F13">
            <v>19.05</v>
          </cell>
          <cell r="AD13">
            <v>16</v>
          </cell>
        </row>
        <row r="14">
          <cell r="B14" t="str">
            <v>DI GREGORIO ALESSANDRA</v>
          </cell>
          <cell r="C14" t="str">
            <v>ZANDONAI</v>
          </cell>
          <cell r="F14">
            <v>18.6</v>
          </cell>
          <cell r="AD14">
            <v>0</v>
          </cell>
        </row>
        <row r="15">
          <cell r="B15" t="str">
            <v>PASSARO MARTINA</v>
          </cell>
          <cell r="C15" t="str">
            <v>ZANDONAI</v>
          </cell>
          <cell r="F15">
            <v>18.6</v>
          </cell>
          <cell r="AD15">
            <v>0</v>
          </cell>
        </row>
        <row r="16">
          <cell r="B16" t="str">
            <v>DEMARCH SIMONA</v>
          </cell>
          <cell r="C16" t="str">
            <v>P.CO FIORI</v>
          </cell>
          <cell r="F16">
            <v>16.2</v>
          </cell>
          <cell r="AD16">
            <v>1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6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4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28">
        <row r="11">
          <cell r="B11" t="str">
            <v>CACCIA MANUEL</v>
          </cell>
          <cell r="C11" t="str">
            <v>P.CO FIORI</v>
          </cell>
          <cell r="F11">
            <v>21</v>
          </cell>
        </row>
        <row r="12">
          <cell r="B12" t="str">
            <v>AMATI ALBERTO</v>
          </cell>
          <cell r="C12" t="str">
            <v>M.ORTIGARA</v>
          </cell>
          <cell r="F12">
            <v>20.5</v>
          </cell>
        </row>
        <row r="13">
          <cell r="B13" t="str">
            <v>CRESCIMANNI MATTEO</v>
          </cell>
          <cell r="C13" t="str">
            <v>ZANDONAI</v>
          </cell>
          <cell r="F13">
            <v>20.35</v>
          </cell>
          <cell r="AD13">
            <v>5</v>
          </cell>
        </row>
        <row r="14">
          <cell r="B14" t="str">
            <v>RADREZZA RICCARDO</v>
          </cell>
          <cell r="C14" t="str">
            <v>MAZZARELLO</v>
          </cell>
          <cell r="F14">
            <v>20.1</v>
          </cell>
          <cell r="AD14">
            <v>0</v>
          </cell>
        </row>
        <row r="15">
          <cell r="B15" t="str">
            <v>FURLANI SAMUEL</v>
          </cell>
          <cell r="C15" t="str">
            <v>MAZZARELLO</v>
          </cell>
          <cell r="F15">
            <v>18.75</v>
          </cell>
          <cell r="AD15">
            <v>6</v>
          </cell>
        </row>
        <row r="16">
          <cell r="B16" t="str">
            <v>BARBIN RICCARDO</v>
          </cell>
          <cell r="C16" t="str">
            <v>ZANDONAI</v>
          </cell>
          <cell r="F16">
            <v>17.8</v>
          </cell>
          <cell r="AD16">
            <v>10</v>
          </cell>
        </row>
        <row r="17">
          <cell r="AD17">
            <v>5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29">
        <row r="11">
          <cell r="B11" t="str">
            <v>CONDURACHE GEORGE</v>
          </cell>
          <cell r="C11" t="str">
            <v>MANZONI</v>
          </cell>
          <cell r="F11">
            <v>32.24</v>
          </cell>
        </row>
        <row r="12">
          <cell r="B12" t="str">
            <v>RIVA LUCA</v>
          </cell>
          <cell r="C12" t="str">
            <v>MAZZARELLO</v>
          </cell>
          <cell r="F12">
            <v>28.58</v>
          </cell>
        </row>
        <row r="13">
          <cell r="B13" t="str">
            <v>RANIERI ANDREA</v>
          </cell>
          <cell r="C13" t="str">
            <v>P.CO FIORI</v>
          </cell>
          <cell r="F13">
            <v>26.96</v>
          </cell>
          <cell r="AD13">
            <v>0</v>
          </cell>
        </row>
        <row r="14">
          <cell r="B14" t="str">
            <v>CHETRARIO RICCARDO</v>
          </cell>
          <cell r="C14" t="str">
            <v>LINCOLN</v>
          </cell>
          <cell r="F14">
            <v>24.03</v>
          </cell>
          <cell r="AD14">
            <v>0</v>
          </cell>
        </row>
        <row r="15">
          <cell r="B15" t="str">
            <v>CIRO STAIANO</v>
          </cell>
          <cell r="C15" t="str">
            <v>P.CO FIORI</v>
          </cell>
          <cell r="F15">
            <v>23.45</v>
          </cell>
          <cell r="AD15">
            <v>1</v>
          </cell>
        </row>
        <row r="16">
          <cell r="B16" t="str">
            <v>RIBEZZIO ALESSANDRO</v>
          </cell>
          <cell r="C16" t="str">
            <v>M.ORTIGARA</v>
          </cell>
          <cell r="F16">
            <v>23.5</v>
          </cell>
          <cell r="AD16">
            <v>6</v>
          </cell>
        </row>
        <row r="17">
          <cell r="AD17">
            <v>6</v>
          </cell>
        </row>
        <row r="18">
          <cell r="AD18">
            <v>0</v>
          </cell>
        </row>
        <row r="19">
          <cell r="AD19">
            <v>10</v>
          </cell>
        </row>
        <row r="20">
          <cell r="AD20">
            <v>0</v>
          </cell>
        </row>
        <row r="21">
          <cell r="AD21">
            <v>3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30">
        <row r="11">
          <cell r="B11" t="str">
            <v>PEREGO PIETRO</v>
          </cell>
          <cell r="C11" t="str">
            <v>MAZZARELLO</v>
          </cell>
          <cell r="F11">
            <v>39.4</v>
          </cell>
        </row>
        <row r="12">
          <cell r="B12" t="str">
            <v>CARDELLINI FABIO</v>
          </cell>
          <cell r="C12" t="str">
            <v>M.ORTIGARA</v>
          </cell>
          <cell r="F12">
            <v>30.15</v>
          </cell>
        </row>
        <row r="13">
          <cell r="B13" t="str">
            <v>ESPOSITO DANIELE</v>
          </cell>
          <cell r="C13" t="str">
            <v>MAZZARELLO</v>
          </cell>
          <cell r="F13">
            <v>27.3</v>
          </cell>
          <cell r="AD13">
            <v>5</v>
          </cell>
        </row>
        <row r="14">
          <cell r="B14" t="str">
            <v>SEITAS MATHEUS</v>
          </cell>
          <cell r="C14" t="str">
            <v>ZANDONAI</v>
          </cell>
          <cell r="F14">
            <v>26.15</v>
          </cell>
          <cell r="AD14">
            <v>0</v>
          </cell>
        </row>
        <row r="15">
          <cell r="B15" t="str">
            <v>MANDA NICOLAE</v>
          </cell>
          <cell r="C15" t="str">
            <v>ZANDONAI</v>
          </cell>
          <cell r="F15">
            <v>25.7</v>
          </cell>
          <cell r="AD15">
            <v>7</v>
          </cell>
        </row>
        <row r="16">
          <cell r="B16" t="str">
            <v>ALEXPOP DANIEL</v>
          </cell>
          <cell r="C16" t="str">
            <v>M.ORTIGARA</v>
          </cell>
          <cell r="F16">
            <v>25.02</v>
          </cell>
          <cell r="AD16">
            <v>0</v>
          </cell>
        </row>
        <row r="17">
          <cell r="AD17">
            <v>14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31">
        <row r="11">
          <cell r="B11" t="str">
            <v>TROVATI KARINA</v>
          </cell>
          <cell r="C11" t="str">
            <v>ZANDONAI</v>
          </cell>
          <cell r="D11">
            <v>0.95</v>
          </cell>
        </row>
        <row r="12">
          <cell r="B12" t="str">
            <v>NJANG DIARRIA</v>
          </cell>
          <cell r="C12" t="str">
            <v>P.CO FIORI</v>
          </cell>
          <cell r="D12">
            <v>0.9</v>
          </cell>
        </row>
        <row r="13">
          <cell r="B13" t="str">
            <v>RUO ELEONORA</v>
          </cell>
          <cell r="C13" t="str">
            <v>MAZZARELLO</v>
          </cell>
          <cell r="D13">
            <v>0.9</v>
          </cell>
          <cell r="AD13">
            <v>15</v>
          </cell>
        </row>
        <row r="14">
          <cell r="B14" t="str">
            <v>QUAGLIA GAIA</v>
          </cell>
          <cell r="C14" t="str">
            <v>ZANDONAI</v>
          </cell>
          <cell r="D14">
            <v>0.9</v>
          </cell>
          <cell r="E14">
            <v>1</v>
          </cell>
          <cell r="AD14">
            <v>0</v>
          </cell>
        </row>
        <row r="15">
          <cell r="B15" t="str">
            <v>GADDA CAROLA</v>
          </cell>
          <cell r="C15" t="str">
            <v>MAZZARELLO</v>
          </cell>
          <cell r="D15">
            <v>0.85</v>
          </cell>
          <cell r="AD15">
            <v>0</v>
          </cell>
        </row>
        <row r="16">
          <cell r="B16" t="str">
            <v>GOTADORO GAIA</v>
          </cell>
          <cell r="C16" t="str">
            <v>ZANDONAI</v>
          </cell>
          <cell r="D16">
            <v>0.85</v>
          </cell>
          <cell r="AD16">
            <v>6</v>
          </cell>
        </row>
        <row r="17">
          <cell r="AD17">
            <v>8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32">
        <row r="11">
          <cell r="B11" t="str">
            <v>BIANCHI MATILDE</v>
          </cell>
          <cell r="C11" t="str">
            <v>MAZZARELLO</v>
          </cell>
          <cell r="D11">
            <v>1.05</v>
          </cell>
        </row>
        <row r="12">
          <cell r="B12" t="str">
            <v>PIROTTA SARA</v>
          </cell>
          <cell r="C12" t="str">
            <v>MAZZARELLO</v>
          </cell>
          <cell r="D12">
            <v>1.05</v>
          </cell>
          <cell r="E12">
            <v>1</v>
          </cell>
        </row>
        <row r="13">
          <cell r="B13" t="str">
            <v>VIRDIS SAMANTHA</v>
          </cell>
          <cell r="C13" t="str">
            <v>ZANDONAI</v>
          </cell>
          <cell r="D13">
            <v>1</v>
          </cell>
          <cell r="AD13">
            <v>6</v>
          </cell>
        </row>
        <row r="14">
          <cell r="B14" t="str">
            <v>MARRELLA ARIANNA</v>
          </cell>
          <cell r="C14" t="str">
            <v>COSTA</v>
          </cell>
          <cell r="D14">
            <v>0.95</v>
          </cell>
          <cell r="AD14">
            <v>0</v>
          </cell>
        </row>
        <row r="15">
          <cell r="B15" t="str">
            <v>ZHARI JASMINE</v>
          </cell>
          <cell r="C15" t="str">
            <v>ZANDONAI</v>
          </cell>
          <cell r="D15">
            <v>0.85</v>
          </cell>
          <cell r="AD15">
            <v>0</v>
          </cell>
        </row>
        <row r="16">
          <cell r="B16" t="str">
            <v>MANGALAVITI DENISE</v>
          </cell>
          <cell r="C16" t="str">
            <v>LINCOLN</v>
          </cell>
          <cell r="D16">
            <v>0.85</v>
          </cell>
          <cell r="AD16">
            <v>0</v>
          </cell>
        </row>
        <row r="17">
          <cell r="AD17">
            <v>16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3</v>
          </cell>
        </row>
        <row r="21">
          <cell r="AD21">
            <v>2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33">
        <row r="11">
          <cell r="B11" t="str">
            <v>ZANELOTTO SAMANTHA</v>
          </cell>
          <cell r="C11" t="str">
            <v>M.ORTIGARA</v>
          </cell>
          <cell r="D11">
            <v>1.2</v>
          </cell>
          <cell r="E11">
            <v>2</v>
          </cell>
        </row>
        <row r="12">
          <cell r="B12" t="str">
            <v>MERIGI LUCREZIA</v>
          </cell>
          <cell r="C12" t="str">
            <v>MAZZARELLO</v>
          </cell>
          <cell r="D12">
            <v>1.1</v>
          </cell>
        </row>
        <row r="13">
          <cell r="B13" t="str">
            <v>LIPONI SAMANTHA</v>
          </cell>
          <cell r="C13" t="str">
            <v>MAZZARELLO</v>
          </cell>
          <cell r="D13">
            <v>1.1</v>
          </cell>
          <cell r="E13">
            <v>1</v>
          </cell>
          <cell r="AD13">
            <v>6</v>
          </cell>
        </row>
        <row r="14">
          <cell r="B14" t="str">
            <v>NAGUIB GIOIA</v>
          </cell>
          <cell r="C14" t="str">
            <v>MAZZARELLO</v>
          </cell>
          <cell r="D14">
            <v>1</v>
          </cell>
          <cell r="AD14">
            <v>0</v>
          </cell>
        </row>
        <row r="15">
          <cell r="B15" t="str">
            <v>D'ANNIBALE ELISA</v>
          </cell>
          <cell r="C15" t="str">
            <v>MAZZARELLO</v>
          </cell>
          <cell r="D15">
            <v>1</v>
          </cell>
          <cell r="AD15">
            <v>10</v>
          </cell>
        </row>
        <row r="16">
          <cell r="B16" t="str">
            <v>GUADALUPE PEREZ</v>
          </cell>
          <cell r="C16" t="str">
            <v>ZANDONAI</v>
          </cell>
          <cell r="D16">
            <v>1</v>
          </cell>
          <cell r="AD16">
            <v>0</v>
          </cell>
        </row>
        <row r="17">
          <cell r="B17" t="str">
            <v>VOICO MARIALUISA</v>
          </cell>
          <cell r="C17" t="str">
            <v>ZANDONAI</v>
          </cell>
          <cell r="D17">
            <v>1</v>
          </cell>
          <cell r="AD17">
            <v>16</v>
          </cell>
        </row>
        <row r="18">
          <cell r="B18" t="str">
            <v>D'AGOSTINO CAMILLA</v>
          </cell>
          <cell r="C18" t="str">
            <v>MAZZARELLO</v>
          </cell>
          <cell r="D18">
            <v>1</v>
          </cell>
          <cell r="E18">
            <v>1</v>
          </cell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34">
        <row r="11">
          <cell r="B11" t="str">
            <v>GEBRAIL KIROLOS</v>
          </cell>
          <cell r="C11" t="str">
            <v>MAZZARELLO</v>
          </cell>
          <cell r="D11">
            <v>0.9</v>
          </cell>
        </row>
        <row r="12">
          <cell r="B12" t="str">
            <v>FACCINI ENEA</v>
          </cell>
          <cell r="C12" t="str">
            <v>P.CO FIORI</v>
          </cell>
          <cell r="D12">
            <v>0.9</v>
          </cell>
          <cell r="E12">
            <v>1</v>
          </cell>
        </row>
        <row r="13">
          <cell r="B13" t="str">
            <v>GHIDINI ALESSIO</v>
          </cell>
          <cell r="C13" t="str">
            <v>LINCOLN</v>
          </cell>
          <cell r="D13">
            <v>0.85</v>
          </cell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6</v>
          </cell>
        </row>
        <row r="17">
          <cell r="AD17">
            <v>10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4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35">
        <row r="11">
          <cell r="B11" t="str">
            <v>BIROLI MATTEO </v>
          </cell>
          <cell r="C11" t="str">
            <v>MAZZARELLO</v>
          </cell>
          <cell r="D11">
            <v>1.1</v>
          </cell>
        </row>
        <row r="12">
          <cell r="B12" t="str">
            <v>ALMANSI GIANPAOLO</v>
          </cell>
          <cell r="C12" t="str">
            <v>MAZZARELLO</v>
          </cell>
          <cell r="D12">
            <v>1.05</v>
          </cell>
        </row>
        <row r="13">
          <cell r="B13" t="str">
            <v>DILERNIA LORENZO</v>
          </cell>
          <cell r="C13" t="str">
            <v>MAZZARELLO</v>
          </cell>
          <cell r="D13">
            <v>1</v>
          </cell>
          <cell r="AD13">
            <v>0</v>
          </cell>
        </row>
        <row r="14">
          <cell r="B14" t="str">
            <v>SCALONI MIRKO</v>
          </cell>
          <cell r="C14" t="str">
            <v>COSTA</v>
          </cell>
          <cell r="D14">
            <v>1</v>
          </cell>
          <cell r="E14">
            <v>1</v>
          </cell>
          <cell r="AD14">
            <v>0</v>
          </cell>
        </row>
        <row r="15">
          <cell r="B15" t="str">
            <v>BIZZARRO THOMAS</v>
          </cell>
          <cell r="C15" t="str">
            <v>LINCOLN</v>
          </cell>
          <cell r="D15">
            <v>0.95</v>
          </cell>
          <cell r="AD15">
            <v>0</v>
          </cell>
        </row>
        <row r="16">
          <cell r="B16" t="str">
            <v>DE FLORIO DANIEL</v>
          </cell>
          <cell r="C16" t="str">
            <v>MAZZARELLO</v>
          </cell>
          <cell r="D16">
            <v>0.9</v>
          </cell>
          <cell r="AD16">
            <v>0</v>
          </cell>
        </row>
        <row r="17">
          <cell r="AD17">
            <v>21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3</v>
          </cell>
        </row>
        <row r="21">
          <cell r="AD21">
            <v>2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</sheetData>
      <sheetData sheetId="36">
        <row r="11">
          <cell r="B11" t="str">
            <v>SCHINGO ALESSIO</v>
          </cell>
          <cell r="C11" t="str">
            <v>MAZZARELLO</v>
          </cell>
          <cell r="D11">
            <v>1.15</v>
          </cell>
        </row>
        <row r="12">
          <cell r="B12" t="str">
            <v>ROSSI DAVIDE</v>
          </cell>
          <cell r="C12" t="str">
            <v>MAZZARELLO</v>
          </cell>
          <cell r="D12">
            <v>1.1</v>
          </cell>
        </row>
        <row r="13">
          <cell r="B13" t="str">
            <v>DALLARI CRISTIANO</v>
          </cell>
          <cell r="C13" t="str">
            <v>MAZZARELLO</v>
          </cell>
          <cell r="D13">
            <v>1.05</v>
          </cell>
        </row>
        <row r="14">
          <cell r="B14" t="str">
            <v>CONSOLETTI SAMUELE</v>
          </cell>
          <cell r="C14" t="str">
            <v>MAZZARELLO</v>
          </cell>
          <cell r="D14">
            <v>1</v>
          </cell>
        </row>
        <row r="15">
          <cell r="B15" t="str">
            <v>FALCO NICCOLO'</v>
          </cell>
          <cell r="C15" t="str">
            <v>COSTA</v>
          </cell>
          <cell r="D15">
            <v>0.95</v>
          </cell>
        </row>
        <row r="16">
          <cell r="B16" t="str">
            <v>CANNIZZARO SAMUELE</v>
          </cell>
          <cell r="C16" t="str">
            <v>MAZZARELLO</v>
          </cell>
          <cell r="D16">
            <v>0.9</v>
          </cell>
        </row>
      </sheetData>
      <sheetData sheetId="37">
        <row r="11">
          <cell r="C11" t="str">
            <v>MAZZARELLO</v>
          </cell>
          <cell r="F11">
            <v>0.573</v>
          </cell>
        </row>
        <row r="12">
          <cell r="C12" t="str">
            <v>M.ORTIGARA</v>
          </cell>
          <cell r="F12">
            <v>1.055</v>
          </cell>
        </row>
        <row r="13">
          <cell r="C13" t="str">
            <v>P.CO FIORI</v>
          </cell>
          <cell r="F13">
            <v>1.074</v>
          </cell>
          <cell r="AC13" t="str">
            <v>ZANDONAI</v>
          </cell>
          <cell r="AD13">
            <v>0</v>
          </cell>
        </row>
        <row r="14">
          <cell r="C14" t="str">
            <v>BUSCAGLIA</v>
          </cell>
          <cell r="F14">
            <v>1.079</v>
          </cell>
          <cell r="AC14" t="str">
            <v>BUSCAGLIA</v>
          </cell>
          <cell r="AD14">
            <v>3</v>
          </cell>
        </row>
        <row r="15">
          <cell r="C15" t="str">
            <v>MANZONI</v>
          </cell>
          <cell r="F15">
            <v>1.109</v>
          </cell>
          <cell r="AC15" t="str">
            <v>M.ORTIGARA</v>
          </cell>
          <cell r="AD15">
            <v>6</v>
          </cell>
        </row>
        <row r="16">
          <cell r="C16" t="str">
            <v>LINCOLN</v>
          </cell>
          <cell r="F16">
            <v>1.187</v>
          </cell>
          <cell r="AC16" t="str">
            <v>P.CO FIORI</v>
          </cell>
          <cell r="AD16">
            <v>4</v>
          </cell>
        </row>
        <row r="17">
          <cell r="C17" t="str">
            <v>COSTA</v>
          </cell>
          <cell r="F17">
            <v>1.188</v>
          </cell>
          <cell r="AC17" t="str">
            <v>MAZZARELLO</v>
          </cell>
          <cell r="AD17">
            <v>10</v>
          </cell>
        </row>
        <row r="18">
          <cell r="AC18" t="str">
            <v>GARIBALDI</v>
          </cell>
          <cell r="AD18">
            <v>0</v>
          </cell>
        </row>
        <row r="19">
          <cell r="AC19" t="str">
            <v>MANZONI</v>
          </cell>
          <cell r="AD19">
            <v>2</v>
          </cell>
        </row>
        <row r="20">
          <cell r="AC20" t="str">
            <v>COSTA</v>
          </cell>
          <cell r="AD20">
            <v>0</v>
          </cell>
        </row>
        <row r="21">
          <cell r="AC21" t="str">
            <v>LINCOLN</v>
          </cell>
          <cell r="AD21">
            <v>1</v>
          </cell>
        </row>
        <row r="22">
          <cell r="AC22" t="str">
            <v>SARDEGNA</v>
          </cell>
          <cell r="AD22">
            <v>0</v>
          </cell>
        </row>
        <row r="23">
          <cell r="AC23" t="str">
            <v>PARINI</v>
          </cell>
          <cell r="AD23">
            <v>0</v>
          </cell>
        </row>
        <row r="24">
          <cell r="AC24" t="str">
            <v>BAUER</v>
          </cell>
          <cell r="AD24">
            <v>0</v>
          </cell>
        </row>
        <row r="25">
          <cell r="AC25" t="str">
            <v>VILLA</v>
          </cell>
          <cell r="AD25">
            <v>0</v>
          </cell>
        </row>
      </sheetData>
      <sheetData sheetId="38">
        <row r="31">
          <cell r="F31" t="str">
            <v>MAZZARELLO</v>
          </cell>
          <cell r="G31">
            <v>317</v>
          </cell>
        </row>
        <row r="32">
          <cell r="F32" t="str">
            <v>ZANDONAI</v>
          </cell>
          <cell r="G32">
            <v>187</v>
          </cell>
        </row>
        <row r="33">
          <cell r="F33" t="str">
            <v>P.CO FIORI</v>
          </cell>
          <cell r="G33">
            <v>155</v>
          </cell>
        </row>
        <row r="34">
          <cell r="F34" t="str">
            <v>MANZONI</v>
          </cell>
          <cell r="G34">
            <v>90</v>
          </cell>
        </row>
        <row r="35">
          <cell r="F35" t="str">
            <v>BUSCAGLIA</v>
          </cell>
          <cell r="G35">
            <v>65</v>
          </cell>
        </row>
        <row r="36">
          <cell r="F36" t="str">
            <v>M.ORTIGARA</v>
          </cell>
          <cell r="G36">
            <v>58</v>
          </cell>
        </row>
        <row r="37">
          <cell r="F37" t="str">
            <v>VILLA</v>
          </cell>
          <cell r="G37">
            <v>36</v>
          </cell>
        </row>
        <row r="38">
          <cell r="F38" t="str">
            <v>COSTA</v>
          </cell>
          <cell r="G38">
            <v>34</v>
          </cell>
        </row>
        <row r="39">
          <cell r="F39" t="str">
            <v>SARDEGNA</v>
          </cell>
          <cell r="G39">
            <v>28</v>
          </cell>
        </row>
        <row r="40">
          <cell r="F40" t="str">
            <v>LINCOLN</v>
          </cell>
          <cell r="G40">
            <v>27</v>
          </cell>
        </row>
        <row r="41">
          <cell r="F41" t="str">
            <v>PARINI</v>
          </cell>
          <cell r="G41">
            <v>13</v>
          </cell>
        </row>
        <row r="42">
          <cell r="F42" t="str">
            <v>BAUER</v>
          </cell>
          <cell r="G42">
            <v>2</v>
          </cell>
        </row>
        <row r="43">
          <cell r="F43" t="str">
            <v>GARIBALDI</v>
          </cell>
          <cell r="G43">
            <v>0</v>
          </cell>
        </row>
      </sheetData>
      <sheetData sheetId="40">
        <row r="7">
          <cell r="C7" t="str">
            <v>BIROLI  MATTEO</v>
          </cell>
          <cell r="D7" t="str">
            <v>MAZZARELLO</v>
          </cell>
          <cell r="E7" t="str">
            <v>8.90</v>
          </cell>
        </row>
        <row r="8">
          <cell r="C8" t="str">
            <v>MORLICCO  ARNALDO</v>
          </cell>
          <cell r="D8" t="str">
            <v>MAZZARELLO</v>
          </cell>
          <cell r="E8" t="str">
            <v>9.00</v>
          </cell>
        </row>
        <row r="14">
          <cell r="C14" t="str">
            <v>SPERTI  ALICE</v>
          </cell>
          <cell r="D14" t="str">
            <v>VILLA</v>
          </cell>
        </row>
        <row r="15">
          <cell r="C15" t="str">
            <v>MAZZUCCATO  GIULIA</v>
          </cell>
          <cell r="D15" t="str">
            <v>ZANDONAI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3:G47"/>
  <sheetViews>
    <sheetView workbookViewId="0" topLeftCell="A1">
      <selection activeCell="D18" sqref="D18"/>
    </sheetView>
  </sheetViews>
  <sheetFormatPr defaultColWidth="8.796875" defaultRowHeight="15"/>
  <cols>
    <col min="1" max="1" width="25.3984375" style="29" customWidth="1"/>
    <col min="2" max="2" width="11.59765625" style="30" customWidth="1"/>
    <col min="3" max="3" width="11.8984375" style="30" customWidth="1"/>
    <col min="4" max="4" width="10.8984375" style="30" customWidth="1"/>
    <col min="5" max="5" width="10.09765625" style="30" customWidth="1"/>
    <col min="6" max="6" width="10.796875" style="30" customWidth="1"/>
    <col min="7" max="7" width="8.8984375" style="30" customWidth="1"/>
    <col min="8" max="16384" width="8.8984375" style="29" customWidth="1"/>
  </cols>
  <sheetData>
    <row r="2" ht="16.5" thickBot="1"/>
    <row r="3" spans="1:7" ht="17.25" thickBot="1" thickTop="1">
      <c r="A3" s="32"/>
      <c r="B3" s="33" t="s">
        <v>68</v>
      </c>
      <c r="C3" s="33" t="s">
        <v>69</v>
      </c>
      <c r="D3" s="33" t="s">
        <v>70</v>
      </c>
      <c r="E3" s="33" t="s">
        <v>71</v>
      </c>
      <c r="F3" s="33" t="s">
        <v>72</v>
      </c>
      <c r="G3" s="33" t="s">
        <v>73</v>
      </c>
    </row>
    <row r="4" spans="1:7" ht="17.25" thickBot="1" thickTop="1">
      <c r="A4" s="34" t="s">
        <v>56</v>
      </c>
      <c r="B4" s="33">
        <v>158</v>
      </c>
      <c r="C4" s="33">
        <v>54</v>
      </c>
      <c r="D4" s="35"/>
      <c r="E4" s="35"/>
      <c r="F4" s="35"/>
      <c r="G4" s="33">
        <f>SUM(B4:F4)</f>
        <v>212</v>
      </c>
    </row>
    <row r="5" spans="1:7" ht="17.25" thickBot="1" thickTop="1">
      <c r="A5" s="34" t="s">
        <v>55</v>
      </c>
      <c r="B5" s="33">
        <v>149</v>
      </c>
      <c r="C5" s="33">
        <v>31</v>
      </c>
      <c r="D5" s="35"/>
      <c r="E5" s="35"/>
      <c r="F5" s="35"/>
      <c r="G5" s="33">
        <f aca="true" t="shared" si="0" ref="G5:G23">SUM(B5:F5)</f>
        <v>180</v>
      </c>
    </row>
    <row r="6" spans="1:7" ht="17.25" thickBot="1" thickTop="1">
      <c r="A6" s="32"/>
      <c r="B6" s="33"/>
      <c r="C6" s="33"/>
      <c r="D6" s="33"/>
      <c r="E6" s="33"/>
      <c r="F6" s="33"/>
      <c r="G6" s="33"/>
    </row>
    <row r="7" spans="1:7" ht="17.25" thickBot="1" thickTop="1">
      <c r="A7" s="34" t="s">
        <v>101</v>
      </c>
      <c r="B7" s="35"/>
      <c r="C7" s="33">
        <v>93</v>
      </c>
      <c r="D7" s="35"/>
      <c r="E7" s="35"/>
      <c r="F7" s="35"/>
      <c r="G7" s="33">
        <f t="shared" si="0"/>
        <v>93</v>
      </c>
    </row>
    <row r="8" spans="1:7" ht="17.25" thickBot="1" thickTop="1">
      <c r="A8" s="34" t="s">
        <v>102</v>
      </c>
      <c r="B8" s="35"/>
      <c r="C8" s="33">
        <v>63</v>
      </c>
      <c r="D8" s="35"/>
      <c r="E8" s="35"/>
      <c r="F8" s="35"/>
      <c r="G8" s="33">
        <f t="shared" si="0"/>
        <v>63</v>
      </c>
    </row>
    <row r="9" spans="1:7" ht="17.25" thickBot="1" thickTop="1">
      <c r="A9" s="32"/>
      <c r="B9" s="33"/>
      <c r="C9" s="33"/>
      <c r="D9" s="33"/>
      <c r="E9" s="33"/>
      <c r="F9" s="33"/>
      <c r="G9" s="33"/>
    </row>
    <row r="10" spans="1:7" ht="17.25" thickBot="1" thickTop="1">
      <c r="A10" s="34" t="s">
        <v>58</v>
      </c>
      <c r="B10" s="35"/>
      <c r="C10" s="35"/>
      <c r="D10" s="33">
        <v>10</v>
      </c>
      <c r="E10" s="33">
        <v>55</v>
      </c>
      <c r="F10" s="33">
        <v>47</v>
      </c>
      <c r="G10" s="33">
        <f t="shared" si="0"/>
        <v>112</v>
      </c>
    </row>
    <row r="11" spans="1:7" ht="17.25" thickBot="1" thickTop="1">
      <c r="A11" s="34" t="s">
        <v>57</v>
      </c>
      <c r="B11" s="35"/>
      <c r="C11" s="35"/>
      <c r="D11" s="33">
        <v>55</v>
      </c>
      <c r="E11" s="33">
        <v>34</v>
      </c>
      <c r="F11" s="33">
        <v>36</v>
      </c>
      <c r="G11" s="33">
        <f t="shared" si="0"/>
        <v>125</v>
      </c>
    </row>
    <row r="12" spans="1:7" ht="17.25" thickBot="1" thickTop="1">
      <c r="A12" s="32"/>
      <c r="B12" s="33"/>
      <c r="C12" s="33"/>
      <c r="D12" s="33"/>
      <c r="E12" s="33"/>
      <c r="F12" s="33"/>
      <c r="G12" s="33"/>
    </row>
    <row r="13" spans="1:7" ht="17.25" thickBot="1" thickTop="1">
      <c r="A13" s="34" t="s">
        <v>59</v>
      </c>
      <c r="B13" s="33"/>
      <c r="C13" s="33"/>
      <c r="D13" s="33">
        <v>15</v>
      </c>
      <c r="E13" s="33">
        <v>8</v>
      </c>
      <c r="F13" s="33">
        <v>13</v>
      </c>
      <c r="G13" s="33">
        <f t="shared" si="0"/>
        <v>36</v>
      </c>
    </row>
    <row r="14" spans="1:7" ht="17.25" thickBot="1" thickTop="1">
      <c r="A14" s="34" t="s">
        <v>60</v>
      </c>
      <c r="B14" s="33"/>
      <c r="C14" s="33"/>
      <c r="D14" s="33">
        <v>10</v>
      </c>
      <c r="E14" s="33">
        <v>14</v>
      </c>
      <c r="F14" s="33">
        <v>27</v>
      </c>
      <c r="G14" s="33">
        <f t="shared" si="0"/>
        <v>51</v>
      </c>
    </row>
    <row r="15" spans="1:7" ht="17.25" thickBot="1" thickTop="1">
      <c r="A15" s="32"/>
      <c r="B15" s="33"/>
      <c r="C15" s="33"/>
      <c r="D15" s="33"/>
      <c r="E15" s="33"/>
      <c r="F15" s="33"/>
      <c r="G15" s="33"/>
    </row>
    <row r="16" spans="1:7" ht="17.25" thickBot="1" thickTop="1">
      <c r="A16" s="34" t="s">
        <v>61</v>
      </c>
      <c r="B16" s="33"/>
      <c r="C16" s="33"/>
      <c r="D16" s="33">
        <v>15</v>
      </c>
      <c r="E16" s="33">
        <v>9</v>
      </c>
      <c r="F16" s="33">
        <v>19</v>
      </c>
      <c r="G16" s="33">
        <f t="shared" si="0"/>
        <v>43</v>
      </c>
    </row>
    <row r="17" spans="1:7" ht="17.25" thickBot="1" thickTop="1">
      <c r="A17" s="34" t="s">
        <v>62</v>
      </c>
      <c r="B17" s="33"/>
      <c r="C17" s="33"/>
      <c r="D17" s="33">
        <v>6</v>
      </c>
      <c r="E17" s="33">
        <v>13</v>
      </c>
      <c r="F17" s="33">
        <v>23</v>
      </c>
      <c r="G17" s="33">
        <f t="shared" si="0"/>
        <v>42</v>
      </c>
    </row>
    <row r="18" spans="1:7" ht="17.25" thickBot="1" thickTop="1">
      <c r="A18" s="32"/>
      <c r="B18" s="33"/>
      <c r="C18" s="33"/>
      <c r="D18" s="33"/>
      <c r="E18" s="33"/>
      <c r="F18" s="33"/>
      <c r="G18" s="33"/>
    </row>
    <row r="19" spans="1:7" ht="17.25" thickBot="1" thickTop="1">
      <c r="A19" s="34" t="s">
        <v>63</v>
      </c>
      <c r="B19" s="33"/>
      <c r="C19" s="33"/>
      <c r="D19" s="33">
        <v>17</v>
      </c>
      <c r="E19" s="33">
        <v>7</v>
      </c>
      <c r="F19" s="33">
        <v>19</v>
      </c>
      <c r="G19" s="33">
        <f t="shared" si="0"/>
        <v>43</v>
      </c>
    </row>
    <row r="20" spans="1:7" ht="17.25" thickBot="1" thickTop="1">
      <c r="A20" s="34" t="s">
        <v>64</v>
      </c>
      <c r="B20" s="33"/>
      <c r="C20" s="33"/>
      <c r="D20" s="33">
        <v>29</v>
      </c>
      <c r="E20" s="33">
        <v>34</v>
      </c>
      <c r="F20" s="33">
        <v>32</v>
      </c>
      <c r="G20" s="33">
        <f t="shared" si="0"/>
        <v>95</v>
      </c>
    </row>
    <row r="21" spans="1:7" ht="17.25" thickBot="1" thickTop="1">
      <c r="A21" s="32"/>
      <c r="B21" s="33"/>
      <c r="C21" s="33"/>
      <c r="D21" s="33"/>
      <c r="E21" s="33"/>
      <c r="F21" s="33"/>
      <c r="G21" s="33"/>
    </row>
    <row r="22" spans="1:7" ht="17.25" thickBot="1" thickTop="1">
      <c r="A22" s="34" t="s">
        <v>66</v>
      </c>
      <c r="B22" s="33"/>
      <c r="C22" s="33"/>
      <c r="D22" s="33">
        <v>6</v>
      </c>
      <c r="E22" s="33">
        <v>6</v>
      </c>
      <c r="F22" s="33">
        <v>11</v>
      </c>
      <c r="G22" s="33">
        <f t="shared" si="0"/>
        <v>23</v>
      </c>
    </row>
    <row r="23" spans="1:7" ht="17.25" thickBot="1" thickTop="1">
      <c r="A23" s="34" t="s">
        <v>65</v>
      </c>
      <c r="B23" s="33"/>
      <c r="C23" s="33"/>
      <c r="D23" s="33">
        <v>3</v>
      </c>
      <c r="E23" s="33">
        <v>6</v>
      </c>
      <c r="F23" s="33">
        <v>6</v>
      </c>
      <c r="G23" s="33">
        <f t="shared" si="0"/>
        <v>15</v>
      </c>
    </row>
    <row r="24" spans="1:7" ht="17.25" thickBot="1" thickTop="1">
      <c r="A24" s="32"/>
      <c r="B24" s="33"/>
      <c r="C24" s="33"/>
      <c r="D24" s="33"/>
      <c r="E24" s="33"/>
      <c r="F24" s="33"/>
      <c r="G24" s="33"/>
    </row>
    <row r="25" spans="1:7" ht="17.25" thickBot="1" thickTop="1">
      <c r="A25" s="34" t="s">
        <v>53</v>
      </c>
      <c r="B25" s="33"/>
      <c r="C25" s="33"/>
      <c r="D25" s="33"/>
      <c r="E25" s="33"/>
      <c r="F25" s="33"/>
      <c r="G25" s="33"/>
    </row>
    <row r="26" spans="1:7" ht="17.25" thickBot="1" thickTop="1">
      <c r="A26" s="32"/>
      <c r="B26" s="33"/>
      <c r="C26" s="33"/>
      <c r="D26" s="33"/>
      <c r="E26" s="33"/>
      <c r="F26" s="33"/>
      <c r="G26" s="33"/>
    </row>
    <row r="27" spans="1:7" ht="17.25" thickBot="1" thickTop="1">
      <c r="A27" s="34" t="s">
        <v>54</v>
      </c>
      <c r="B27" s="33"/>
      <c r="C27" s="33"/>
      <c r="D27" s="33"/>
      <c r="E27" s="33"/>
      <c r="F27" s="33"/>
      <c r="G27" s="33"/>
    </row>
    <row r="28" spans="1:7" ht="17.25" thickBot="1" thickTop="1">
      <c r="A28" s="32"/>
      <c r="B28" s="33"/>
      <c r="C28" s="33"/>
      <c r="D28" s="33"/>
      <c r="E28" s="33"/>
      <c r="F28" s="33"/>
      <c r="G28" s="33"/>
    </row>
    <row r="29" spans="1:7" ht="17.25" thickBot="1" thickTop="1">
      <c r="A29" s="34" t="s">
        <v>16</v>
      </c>
      <c r="B29" s="33"/>
      <c r="C29" s="33"/>
      <c r="D29" s="33"/>
      <c r="E29" s="33"/>
      <c r="F29" s="33"/>
      <c r="G29" s="33"/>
    </row>
    <row r="30" spans="1:7" ht="17.25" thickBot="1" thickTop="1">
      <c r="A30" s="32"/>
      <c r="B30" s="33"/>
      <c r="C30" s="33"/>
      <c r="D30" s="33"/>
      <c r="E30" s="33"/>
      <c r="F30" s="33"/>
      <c r="G30" s="33"/>
    </row>
    <row r="31" spans="1:7" ht="17.25" thickBot="1" thickTop="1">
      <c r="A31" s="32" t="s">
        <v>103</v>
      </c>
      <c r="B31" s="33">
        <f>SUM(B4:B29)</f>
        <v>307</v>
      </c>
      <c r="C31" s="33">
        <f>SUM(C4:C29)</f>
        <v>241</v>
      </c>
      <c r="D31" s="33">
        <f>SUM(D4:D29)</f>
        <v>166</v>
      </c>
      <c r="E31" s="33">
        <f>SUM(E4:E29)</f>
        <v>186</v>
      </c>
      <c r="F31" s="33">
        <f>SUM(F4:F29)</f>
        <v>233</v>
      </c>
      <c r="G31" s="33">
        <f>SUM(B31:F31)</f>
        <v>1133</v>
      </c>
    </row>
    <row r="32" ht="16.5" thickTop="1"/>
    <row r="34" ht="15.75">
      <c r="A34" s="31" t="s">
        <v>0</v>
      </c>
    </row>
    <row r="35" ht="15.75">
      <c r="A35" s="29" t="s">
        <v>74</v>
      </c>
    </row>
    <row r="36" ht="15.75">
      <c r="A36" s="29" t="s">
        <v>75</v>
      </c>
    </row>
    <row r="37" ht="15.75">
      <c r="A37" s="29" t="s">
        <v>76</v>
      </c>
    </row>
    <row r="38" ht="15.75">
      <c r="A38" s="29" t="s">
        <v>77</v>
      </c>
    </row>
    <row r="39" ht="15.75">
      <c r="A39" s="29" t="s">
        <v>78</v>
      </c>
    </row>
    <row r="40" ht="15.75">
      <c r="A40" s="29" t="s">
        <v>79</v>
      </c>
    </row>
    <row r="41" ht="15.75">
      <c r="A41" s="29" t="s">
        <v>80</v>
      </c>
    </row>
    <row r="42" ht="15.75">
      <c r="A42" s="29" t="s">
        <v>81</v>
      </c>
    </row>
    <row r="43" ht="15.75">
      <c r="A43" s="29" t="s">
        <v>82</v>
      </c>
    </row>
    <row r="44" ht="15.75">
      <c r="A44" s="29" t="s">
        <v>83</v>
      </c>
    </row>
    <row r="45" ht="15.75">
      <c r="A45" s="29" t="s">
        <v>84</v>
      </c>
    </row>
    <row r="46" ht="15.75">
      <c r="A46" s="29" t="s">
        <v>85</v>
      </c>
    </row>
    <row r="47" ht="15.75">
      <c r="A47" s="29" t="s">
        <v>86</v>
      </c>
    </row>
  </sheetData>
  <hyperlinks>
    <hyperlink ref="A4" location="GIMCANA_F!A1" display="GIMCANA FEMMINILE"/>
    <hyperlink ref="A5" location="GIMCANA_M!A1" display="GIMCANA MASCHILE"/>
    <hyperlink ref="A7" location="'50MT_2'!A1" display="VELOCITA' 50MT 2° ELEMENTARE"/>
    <hyperlink ref="A10" location="'60MT_F'!A1" display="VELOCITA' 60MT  FEMMINILE"/>
    <hyperlink ref="A11" location="'60MT_M'!A1" display="VELOCITA' 60MT  MASCHILE"/>
    <hyperlink ref="A13" location="CORSA_F!A1" display="CORSA RESISTENZA FEMMINILE"/>
    <hyperlink ref="A14" location="CORSA_M!A1" display="CORSA RESISTENZA MASCHILE"/>
    <hyperlink ref="A16" location="LUNGO_F!A1" display="SALTO IN LUNGO  FEMMINILE"/>
    <hyperlink ref="A17" location="LUNGO_M!A1" display="SALTO IN LUNGO  MASCHILE"/>
    <hyperlink ref="A19" location="VORTEX_F!A1" display="LANCIO DEL VORTEX FEMMINILE"/>
    <hyperlink ref="A20" location="VORTEX_M!A1" display="LANCIO DEL VORTEX  MASCHILE"/>
    <hyperlink ref="A22" location="ALTO_F!A1" display="SALTO IN ALTO  FEMMINILE"/>
    <hyperlink ref="A23" location="ALTO_M!A1" display="SALTO IN ALTO  MASCHILE"/>
    <hyperlink ref="A25" location="STAFF!A1" display="STAFFETTA  SCOLASTICA"/>
    <hyperlink ref="A27" location="PIU_VELOCE!A1" display="RAGAZZO/A  PIU'  VELOCE"/>
    <hyperlink ref="A29" location="CLASSIFICA!A1" display="CLASSIFICA"/>
    <hyperlink ref="A8" location="'50MT_2'!A1" display="VELOCITA' 50MT 2° ELEMENTAR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 transitionEvaluation="1"/>
  <dimension ref="A1:F48"/>
  <sheetViews>
    <sheetView defaultGridColor="0" zoomScale="75" zoomScaleNormal="75" colorId="22" workbookViewId="0" topLeftCell="A31">
      <selection activeCell="C42" sqref="C42"/>
    </sheetView>
  </sheetViews>
  <sheetFormatPr defaultColWidth="9.69921875" defaultRowHeight="15"/>
  <cols>
    <col min="1" max="1" width="3.19921875" style="0" customWidth="1"/>
    <col min="2" max="2" width="26.296875" style="82" customWidth="1"/>
    <col min="3" max="4" width="24.19921875" style="82" customWidth="1"/>
    <col min="5" max="5" width="17.796875" style="82" customWidth="1"/>
    <col min="6" max="6" width="17.296875" style="29" customWidth="1"/>
  </cols>
  <sheetData>
    <row r="1" spans="1:5" ht="15.75">
      <c r="A1" s="1"/>
      <c r="B1" s="80"/>
      <c r="C1" s="80"/>
      <c r="D1" s="80"/>
      <c r="E1" s="80"/>
    </row>
    <row r="2" spans="1:5" ht="15.75">
      <c r="A2" s="1"/>
      <c r="B2" s="68" t="s">
        <v>34</v>
      </c>
      <c r="C2" s="96"/>
      <c r="D2" s="96"/>
      <c r="E2" s="95"/>
    </row>
    <row r="3" spans="1:5" ht="30" customHeight="1" thickBot="1">
      <c r="A3" s="1"/>
      <c r="B3" s="83"/>
      <c r="C3" s="66"/>
      <c r="D3" s="66"/>
      <c r="E3" s="73"/>
    </row>
    <row r="4" spans="1:6" s="6" customFormat="1" ht="30" customHeight="1" thickBot="1" thickTop="1">
      <c r="A4" s="5"/>
      <c r="B4" s="63" t="s">
        <v>67</v>
      </c>
      <c r="C4" s="63" t="s">
        <v>0</v>
      </c>
      <c r="D4" s="63" t="s">
        <v>14</v>
      </c>
      <c r="E4" s="93"/>
      <c r="F4" s="29"/>
    </row>
    <row r="5" spans="1:5" ht="30" customHeight="1" thickBot="1" thickTop="1">
      <c r="A5" s="1"/>
      <c r="B5" s="61" t="str">
        <f>+'[1]VOR3_M'!$B11</f>
        <v>CACCIA MANUEL</v>
      </c>
      <c r="C5" s="61" t="str">
        <f>+'[1]VOR3_M'!$C11</f>
        <v>P.CO FIORI</v>
      </c>
      <c r="D5" s="62">
        <f>+'[1]VOR3_M'!$F11</f>
        <v>21</v>
      </c>
      <c r="E5" s="73"/>
    </row>
    <row r="6" spans="1:5" ht="30" customHeight="1" thickBot="1" thickTop="1">
      <c r="A6" s="1"/>
      <c r="B6" s="61" t="str">
        <f>+'[1]VOR3_M'!$B12</f>
        <v>AMATI ALBERTO</v>
      </c>
      <c r="C6" s="61" t="str">
        <f>+'[1]VOR3_M'!$C12</f>
        <v>M.ORTIGARA</v>
      </c>
      <c r="D6" s="62">
        <f>+'[1]VOR3_M'!$F12</f>
        <v>20.5</v>
      </c>
      <c r="E6" s="85"/>
    </row>
    <row r="7" spans="1:5" ht="30" customHeight="1" thickBot="1" thickTop="1">
      <c r="A7" s="1"/>
      <c r="B7" s="61" t="str">
        <f>+'[1]VOR3_M'!$B13</f>
        <v>CRESCIMANNI MATTEO</v>
      </c>
      <c r="C7" s="61" t="str">
        <f>+'[1]VOR3_M'!$C13</f>
        <v>ZANDONAI</v>
      </c>
      <c r="D7" s="62">
        <f>+'[1]VOR3_M'!$F13</f>
        <v>20.35</v>
      </c>
      <c r="E7" s="85"/>
    </row>
    <row r="8" spans="1:5" ht="30" customHeight="1" thickBot="1" thickTop="1">
      <c r="A8" s="1"/>
      <c r="B8" s="61" t="str">
        <f>+'[1]VOR3_M'!$B14</f>
        <v>RADREZZA RICCARDO</v>
      </c>
      <c r="C8" s="61" t="str">
        <f>+'[1]VOR3_M'!$C14</f>
        <v>MAZZARELLO</v>
      </c>
      <c r="D8" s="62">
        <f>+'[1]VOR3_M'!$F14</f>
        <v>20.1</v>
      </c>
      <c r="E8" s="85"/>
    </row>
    <row r="9" spans="1:5" ht="30" customHeight="1" thickBot="1" thickTop="1">
      <c r="A9" s="1"/>
      <c r="B9" s="61" t="str">
        <f>+'[1]VOR3_M'!$B15</f>
        <v>FURLANI SAMUEL</v>
      </c>
      <c r="C9" s="61" t="str">
        <f>+'[1]VOR3_M'!$C15</f>
        <v>MAZZARELLO</v>
      </c>
      <c r="D9" s="62">
        <f>+'[1]VOR3_M'!$F15</f>
        <v>18.75</v>
      </c>
      <c r="E9" s="85"/>
    </row>
    <row r="10" spans="1:5" ht="30" customHeight="1" thickBot="1" thickTop="1">
      <c r="A10" s="1"/>
      <c r="B10" s="61" t="str">
        <f>+'[1]VOR3_M'!$B16</f>
        <v>BARBIN RICCARDO</v>
      </c>
      <c r="C10" s="61" t="str">
        <f>+'[1]VOR3_M'!$C16</f>
        <v>ZANDONAI</v>
      </c>
      <c r="D10" s="62">
        <f>+'[1]VOR3_M'!$F16</f>
        <v>17.8</v>
      </c>
      <c r="E10" s="85"/>
    </row>
    <row r="11" spans="1:6" s="10" customFormat="1" ht="30" customHeight="1" thickTop="1">
      <c r="A11" s="9"/>
      <c r="B11" s="85"/>
      <c r="C11" s="85"/>
      <c r="D11" s="85"/>
      <c r="E11" s="85"/>
      <c r="F11" s="46"/>
    </row>
    <row r="12" spans="1:5" ht="15.75">
      <c r="A12" s="1"/>
      <c r="B12" s="68" t="s">
        <v>35</v>
      </c>
      <c r="C12" s="69"/>
      <c r="D12" s="69"/>
      <c r="E12" s="94"/>
    </row>
    <row r="13" spans="1:5" ht="30" customHeight="1" thickBot="1">
      <c r="A13" s="1"/>
      <c r="B13" s="83"/>
      <c r="C13" s="66"/>
      <c r="D13" s="66"/>
      <c r="E13" s="73"/>
    </row>
    <row r="14" spans="1:6" s="6" customFormat="1" ht="30" customHeight="1" thickBot="1" thickTop="1">
      <c r="A14" s="5"/>
      <c r="B14" s="63" t="s">
        <v>67</v>
      </c>
      <c r="C14" s="63" t="s">
        <v>0</v>
      </c>
      <c r="D14" s="63" t="s">
        <v>14</v>
      </c>
      <c r="E14" s="93"/>
      <c r="F14" s="29"/>
    </row>
    <row r="15" spans="1:5" ht="30" customHeight="1" thickBot="1" thickTop="1">
      <c r="A15" s="1"/>
      <c r="B15" s="61" t="str">
        <f>+'[1]VOR4_M'!$B11</f>
        <v>CONDURACHE GEORGE</v>
      </c>
      <c r="C15" s="61" t="str">
        <f>+'[1]VOR4_M'!$C11</f>
        <v>MANZONI</v>
      </c>
      <c r="D15" s="62">
        <f>+'[1]VOR4_M'!$F11</f>
        <v>32.24</v>
      </c>
      <c r="E15" s="85"/>
    </row>
    <row r="16" spans="1:5" ht="30" customHeight="1" thickBot="1" thickTop="1">
      <c r="A16" s="1"/>
      <c r="B16" s="61" t="str">
        <f>+'[1]VOR4_M'!$B12</f>
        <v>RIVA LUCA</v>
      </c>
      <c r="C16" s="61" t="str">
        <f>+'[1]VOR4_M'!$C12</f>
        <v>MAZZARELLO</v>
      </c>
      <c r="D16" s="62">
        <f>+'[1]VOR4_M'!$F12</f>
        <v>28.58</v>
      </c>
      <c r="E16" s="85"/>
    </row>
    <row r="17" spans="1:5" ht="30" customHeight="1" thickBot="1" thickTop="1">
      <c r="A17" s="1"/>
      <c r="B17" s="61" t="str">
        <f>+'[1]VOR4_M'!$B13</f>
        <v>RANIERI ANDREA</v>
      </c>
      <c r="C17" s="61" t="str">
        <f>+'[1]VOR4_M'!$C13</f>
        <v>P.CO FIORI</v>
      </c>
      <c r="D17" s="62">
        <f>+'[1]VOR4_M'!$F13</f>
        <v>26.96</v>
      </c>
      <c r="E17" s="85"/>
    </row>
    <row r="18" spans="1:5" ht="30" customHeight="1" thickBot="1" thickTop="1">
      <c r="A18" s="1"/>
      <c r="B18" s="61" t="str">
        <f>+'[1]VOR4_M'!$B14</f>
        <v>CHETRARIO RICCARDO</v>
      </c>
      <c r="C18" s="61" t="str">
        <f>+'[1]VOR4_M'!$C14</f>
        <v>LINCOLN</v>
      </c>
      <c r="D18" s="62">
        <f>+'[1]VOR4_M'!$F14</f>
        <v>24.03</v>
      </c>
      <c r="E18" s="85"/>
    </row>
    <row r="19" spans="1:5" ht="30" customHeight="1" thickBot="1" thickTop="1">
      <c r="A19" s="1"/>
      <c r="B19" s="61" t="str">
        <f>+'[1]VOR4_M'!$B15</f>
        <v>CIRO STAIANO</v>
      </c>
      <c r="C19" s="61" t="str">
        <f>+'[1]VOR4_M'!$C15</f>
        <v>P.CO FIORI</v>
      </c>
      <c r="D19" s="62">
        <f>+'[1]VOR4_M'!$F15</f>
        <v>23.45</v>
      </c>
      <c r="E19" s="85"/>
    </row>
    <row r="20" spans="1:5" ht="30" customHeight="1" thickBot="1" thickTop="1">
      <c r="A20" s="1"/>
      <c r="B20" s="61" t="str">
        <f>+'[1]VOR4_M'!$B16</f>
        <v>RIBEZZIO ALESSANDRO</v>
      </c>
      <c r="C20" s="61" t="str">
        <f>+'[1]VOR4_M'!$C16</f>
        <v>M.ORTIGARA</v>
      </c>
      <c r="D20" s="62">
        <f>+'[1]VOR4_M'!$F16</f>
        <v>23.5</v>
      </c>
      <c r="E20" s="85"/>
    </row>
    <row r="21" spans="1:6" s="10" customFormat="1" ht="30" customHeight="1" thickTop="1">
      <c r="A21" s="9"/>
      <c r="B21" s="85"/>
      <c r="C21" s="85"/>
      <c r="D21" s="85"/>
      <c r="E21" s="85"/>
      <c r="F21" s="46"/>
    </row>
    <row r="22" spans="1:5" ht="15.75">
      <c r="A22" s="1"/>
      <c r="B22" s="68" t="s">
        <v>36</v>
      </c>
      <c r="C22" s="69"/>
      <c r="D22" s="69"/>
      <c r="E22" s="94"/>
    </row>
    <row r="23" spans="1:5" ht="30" customHeight="1" thickBot="1">
      <c r="A23" s="1"/>
      <c r="B23" s="83"/>
      <c r="C23" s="66"/>
      <c r="D23" s="66"/>
      <c r="E23" s="73"/>
    </row>
    <row r="24" spans="1:6" s="6" customFormat="1" ht="30" customHeight="1" thickBot="1" thickTop="1">
      <c r="A24" s="5"/>
      <c r="B24" s="63" t="s">
        <v>67</v>
      </c>
      <c r="C24" s="63" t="s">
        <v>0</v>
      </c>
      <c r="D24" s="63" t="s">
        <v>14</v>
      </c>
      <c r="E24" s="93"/>
      <c r="F24" s="29"/>
    </row>
    <row r="25" spans="1:5" ht="30" customHeight="1" thickBot="1" thickTop="1">
      <c r="A25" s="1"/>
      <c r="B25" s="61" t="str">
        <f>+'[1]VOR5_M'!$B11</f>
        <v>PEREGO PIETRO</v>
      </c>
      <c r="C25" s="61" t="str">
        <f>+'[1]VOR5_M'!$C11</f>
        <v>MAZZARELLO</v>
      </c>
      <c r="D25" s="62">
        <f>+'[1]VOR5_M'!$F11</f>
        <v>39.4</v>
      </c>
      <c r="E25" s="85"/>
    </row>
    <row r="26" spans="1:5" ht="30" customHeight="1" thickBot="1" thickTop="1">
      <c r="A26" s="1"/>
      <c r="B26" s="61" t="str">
        <f>+'[1]VOR5_M'!$B12</f>
        <v>CARDELLINI FABIO</v>
      </c>
      <c r="C26" s="61" t="str">
        <f>+'[1]VOR5_M'!$C12</f>
        <v>M.ORTIGARA</v>
      </c>
      <c r="D26" s="62">
        <f>+'[1]VOR5_M'!$F12</f>
        <v>30.15</v>
      </c>
      <c r="E26" s="85"/>
    </row>
    <row r="27" spans="1:5" ht="30" customHeight="1" thickBot="1" thickTop="1">
      <c r="A27" s="1"/>
      <c r="B27" s="61" t="str">
        <f>+'[1]VOR5_M'!$B13</f>
        <v>ESPOSITO DANIELE</v>
      </c>
      <c r="C27" s="61" t="str">
        <f>+'[1]VOR5_M'!$C13</f>
        <v>MAZZARELLO</v>
      </c>
      <c r="D27" s="62">
        <f>+'[1]VOR5_M'!$F13</f>
        <v>27.3</v>
      </c>
      <c r="E27" s="85"/>
    </row>
    <row r="28" spans="1:5" ht="30" customHeight="1" thickBot="1" thickTop="1">
      <c r="A28" s="1"/>
      <c r="B28" s="61" t="str">
        <f>+'[1]VOR5_M'!$B14</f>
        <v>SEITAS MATHEUS</v>
      </c>
      <c r="C28" s="61" t="str">
        <f>+'[1]VOR5_M'!$C14</f>
        <v>ZANDONAI</v>
      </c>
      <c r="D28" s="62">
        <f>+'[1]VOR5_M'!$F14</f>
        <v>26.15</v>
      </c>
      <c r="E28" s="85"/>
    </row>
    <row r="29" spans="1:5" ht="30" customHeight="1" thickBot="1" thickTop="1">
      <c r="A29" s="1"/>
      <c r="B29" s="61" t="str">
        <f>+'[1]VOR5_M'!$B15</f>
        <v>MANDA NICOLAE</v>
      </c>
      <c r="C29" s="61" t="str">
        <f>+'[1]VOR5_M'!$C15</f>
        <v>ZANDONAI</v>
      </c>
      <c r="D29" s="62">
        <f>+'[1]VOR5_M'!$F15</f>
        <v>25.7</v>
      </c>
      <c r="E29" s="85"/>
    </row>
    <row r="30" spans="1:5" ht="30" customHeight="1" thickBot="1" thickTop="1">
      <c r="A30" s="1"/>
      <c r="B30" s="61" t="str">
        <f>+'[1]VOR5_M'!$B16</f>
        <v>ALEXPOP DANIEL</v>
      </c>
      <c r="C30" s="61" t="str">
        <f>+'[1]VOR5_M'!$C16</f>
        <v>M.ORTIGARA</v>
      </c>
      <c r="D30" s="62">
        <f>+'[1]VOR5_M'!$F16</f>
        <v>25.02</v>
      </c>
      <c r="E30" s="85"/>
    </row>
    <row r="31" spans="1:5" ht="30" customHeight="1" thickTop="1">
      <c r="A31" s="1"/>
      <c r="B31" s="80"/>
      <c r="C31" s="80"/>
      <c r="D31" s="80"/>
      <c r="E31" s="80"/>
    </row>
    <row r="32" spans="2:4" ht="16.5" thickBot="1">
      <c r="B32" s="64"/>
      <c r="C32" s="64"/>
      <c r="D32" s="75"/>
    </row>
    <row r="33" spans="2:6" ht="17.25" thickBot="1" thickTop="1">
      <c r="B33" s="76" t="s">
        <v>15</v>
      </c>
      <c r="C33" s="76" t="s">
        <v>87</v>
      </c>
      <c r="D33" s="76" t="s">
        <v>87</v>
      </c>
      <c r="E33" s="76" t="s">
        <v>87</v>
      </c>
      <c r="F33" s="76" t="s">
        <v>87</v>
      </c>
    </row>
    <row r="34" spans="2:6" ht="17.25" thickBot="1" thickTop="1">
      <c r="B34" s="76"/>
      <c r="C34" s="76" t="s">
        <v>88</v>
      </c>
      <c r="D34" s="76" t="s">
        <v>89</v>
      </c>
      <c r="E34" s="76" t="s">
        <v>90</v>
      </c>
      <c r="F34" s="76" t="s">
        <v>73</v>
      </c>
    </row>
    <row r="35" spans="2:6" ht="17.25" thickBot="1" thickTop="1">
      <c r="B35" s="77" t="str">
        <f>+LEGENDA!A35</f>
        <v>ZANDONAI</v>
      </c>
      <c r="C35" s="76">
        <f>+'[1]VOR3_M'!$AD13</f>
        <v>5</v>
      </c>
      <c r="D35" s="76">
        <f>+'[1]VOR4_M'!$AD13</f>
        <v>0</v>
      </c>
      <c r="E35" s="76">
        <f>+'[1]VOR5_M'!$AD13</f>
        <v>5</v>
      </c>
      <c r="F35" s="79">
        <f>SUM(C35:E35)</f>
        <v>10</v>
      </c>
    </row>
    <row r="36" spans="2:6" ht="17.25" thickBot="1" thickTop="1">
      <c r="B36" s="77" t="str">
        <f>+LEGENDA!A36</f>
        <v>BUSCAGLIA</v>
      </c>
      <c r="C36" s="76">
        <f>+'[1]VOR3_M'!$AD14</f>
        <v>0</v>
      </c>
      <c r="D36" s="76">
        <f>+'[1]VOR4_M'!$AD14</f>
        <v>0</v>
      </c>
      <c r="E36" s="76">
        <f>+'[1]VOR5_M'!$AD14</f>
        <v>0</v>
      </c>
      <c r="F36" s="79">
        <f aca="true" t="shared" si="0" ref="F36:F47">SUM(C36:E36)</f>
        <v>0</v>
      </c>
    </row>
    <row r="37" spans="2:6" ht="17.25" thickBot="1" thickTop="1">
      <c r="B37" s="77" t="str">
        <f>+LEGENDA!A37</f>
        <v>M.ORTIGARA</v>
      </c>
      <c r="C37" s="76">
        <f>+'[1]VOR3_M'!$AD15</f>
        <v>6</v>
      </c>
      <c r="D37" s="76">
        <f>+'[1]VOR4_M'!$AD15</f>
        <v>1</v>
      </c>
      <c r="E37" s="76">
        <f>+'[1]VOR5_M'!$AD15</f>
        <v>7</v>
      </c>
      <c r="F37" s="79">
        <f t="shared" si="0"/>
        <v>14</v>
      </c>
    </row>
    <row r="38" spans="2:6" ht="17.25" thickBot="1" thickTop="1">
      <c r="B38" s="77" t="str">
        <f>+LEGENDA!A38</f>
        <v>P.CO FIORI</v>
      </c>
      <c r="C38" s="76">
        <f>+'[1]VOR3_M'!$AD16</f>
        <v>10</v>
      </c>
      <c r="D38" s="76">
        <f>+'[1]VOR4_M'!$AD16</f>
        <v>6</v>
      </c>
      <c r="E38" s="76">
        <f>+'[1]VOR5_M'!$AD16</f>
        <v>0</v>
      </c>
      <c r="F38" s="79">
        <f t="shared" si="0"/>
        <v>16</v>
      </c>
    </row>
    <row r="39" spans="2:6" ht="17.25" thickBot="1" thickTop="1">
      <c r="B39" s="77" t="str">
        <f>+LEGENDA!A39</f>
        <v>MAZZARELLO</v>
      </c>
      <c r="C39" s="76">
        <f>+'[1]VOR3_M'!$AD17</f>
        <v>5</v>
      </c>
      <c r="D39" s="76">
        <f>+'[1]VOR4_M'!$AD17</f>
        <v>6</v>
      </c>
      <c r="E39" s="76">
        <f>+'[1]VOR5_M'!$AD17</f>
        <v>14</v>
      </c>
      <c r="F39" s="79">
        <f t="shared" si="0"/>
        <v>25</v>
      </c>
    </row>
    <row r="40" spans="2:6" ht="17.25" thickBot="1" thickTop="1">
      <c r="B40" s="77" t="str">
        <f>+LEGENDA!A40</f>
        <v>GARIBALDI</v>
      </c>
      <c r="C40" s="76">
        <f>+'[1]VOR3_M'!$AD18</f>
        <v>0</v>
      </c>
      <c r="D40" s="76">
        <f>+'[1]VOR4_M'!$AD18</f>
        <v>0</v>
      </c>
      <c r="E40" s="76">
        <f>+'[1]VOR5_M'!$AD18</f>
        <v>0</v>
      </c>
      <c r="F40" s="79">
        <f t="shared" si="0"/>
        <v>0</v>
      </c>
    </row>
    <row r="41" spans="2:6" ht="17.25" thickBot="1" thickTop="1">
      <c r="B41" s="77" t="str">
        <f>+LEGENDA!A41</f>
        <v>MANZONI</v>
      </c>
      <c r="C41" s="76">
        <f>+'[1]VOR3_M'!$AD19</f>
        <v>0</v>
      </c>
      <c r="D41" s="76">
        <f>+'[1]VOR4_M'!$AD19</f>
        <v>10</v>
      </c>
      <c r="E41" s="76">
        <f>+'[1]VOR5_M'!$AD19</f>
        <v>0</v>
      </c>
      <c r="F41" s="79">
        <f t="shared" si="0"/>
        <v>10</v>
      </c>
    </row>
    <row r="42" spans="2:6" ht="17.25" thickBot="1" thickTop="1">
      <c r="B42" s="77" t="str">
        <f>+LEGENDA!A42</f>
        <v>COSTA</v>
      </c>
      <c r="C42" s="76">
        <f>+'[1]VOR3_M'!$AD20</f>
        <v>0</v>
      </c>
      <c r="D42" s="76">
        <f>+'[1]VOR4_M'!$AD20</f>
        <v>0</v>
      </c>
      <c r="E42" s="76">
        <f>+'[1]VOR5_M'!$AD20</f>
        <v>0</v>
      </c>
      <c r="F42" s="79">
        <f t="shared" si="0"/>
        <v>0</v>
      </c>
    </row>
    <row r="43" spans="2:6" ht="17.25" thickBot="1" thickTop="1">
      <c r="B43" s="77" t="str">
        <f>+LEGENDA!A43</f>
        <v>LINCOLN</v>
      </c>
      <c r="C43" s="76">
        <f>+'[1]VOR3_M'!$AD21</f>
        <v>0</v>
      </c>
      <c r="D43" s="76">
        <f>+'[1]VOR4_M'!$AD21</f>
        <v>3</v>
      </c>
      <c r="E43" s="76">
        <f>+'[1]VOR5_M'!$AD21</f>
        <v>0</v>
      </c>
      <c r="F43" s="79">
        <f t="shared" si="0"/>
        <v>3</v>
      </c>
    </row>
    <row r="44" spans="2:6" ht="17.25" thickBot="1" thickTop="1">
      <c r="B44" s="77" t="str">
        <f>+LEGENDA!A44</f>
        <v>SARDEGNA</v>
      </c>
      <c r="C44" s="76">
        <f>+'[1]VOR3_M'!$AD22</f>
        <v>0</v>
      </c>
      <c r="D44" s="76">
        <f>+'[1]VOR4_M'!$AD22</f>
        <v>0</v>
      </c>
      <c r="E44" s="76">
        <f>+'[1]VOR5_M'!$AD22</f>
        <v>0</v>
      </c>
      <c r="F44" s="79">
        <f t="shared" si="0"/>
        <v>0</v>
      </c>
    </row>
    <row r="45" spans="2:6" ht="17.25" thickBot="1" thickTop="1">
      <c r="B45" s="77" t="str">
        <f>+LEGENDA!A45</f>
        <v>PARINI</v>
      </c>
      <c r="C45" s="76">
        <f>+'[1]VOR3_M'!$AD23</f>
        <v>0</v>
      </c>
      <c r="D45" s="76">
        <f>+'[1]VOR4_M'!$AD23</f>
        <v>0</v>
      </c>
      <c r="E45" s="76">
        <f>+'[1]VOR5_M'!$AD23</f>
        <v>0</v>
      </c>
      <c r="F45" s="79">
        <f t="shared" si="0"/>
        <v>0</v>
      </c>
    </row>
    <row r="46" spans="2:6" ht="17.25" thickBot="1" thickTop="1">
      <c r="B46" s="77" t="str">
        <f>+LEGENDA!A46</f>
        <v>BAUER</v>
      </c>
      <c r="C46" s="76">
        <f>+'[1]VOR3_M'!$AD24</f>
        <v>0</v>
      </c>
      <c r="D46" s="76">
        <f>+'[1]VOR4_M'!$AD24</f>
        <v>0</v>
      </c>
      <c r="E46" s="76">
        <f>+'[1]VOR5_M'!$AD24</f>
        <v>0</v>
      </c>
      <c r="F46" s="79">
        <f t="shared" si="0"/>
        <v>0</v>
      </c>
    </row>
    <row r="47" spans="2:6" ht="17.25" thickBot="1" thickTop="1">
      <c r="B47" s="77" t="str">
        <f>+LEGENDA!A47</f>
        <v>VILLA</v>
      </c>
      <c r="C47" s="76">
        <f>+'[1]VOR3_M'!$AD25</f>
        <v>0</v>
      </c>
      <c r="D47" s="76">
        <f>+'[1]VOR4_M'!$AD25</f>
        <v>0</v>
      </c>
      <c r="E47" s="76">
        <f>+'[1]VOR5_M'!$AD25</f>
        <v>0</v>
      </c>
      <c r="F47" s="79">
        <f t="shared" si="0"/>
        <v>0</v>
      </c>
    </row>
    <row r="48" ht="16.5" thickTop="1">
      <c r="D48" s="87"/>
    </row>
  </sheetData>
  <mergeCells count="3">
    <mergeCell ref="B2:D2"/>
    <mergeCell ref="B12:D12"/>
    <mergeCell ref="B22:D2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 transitionEvaluation="1"/>
  <dimension ref="A1:F50"/>
  <sheetViews>
    <sheetView defaultGridColor="0" zoomScale="75" zoomScaleNormal="75" colorId="22" workbookViewId="0" topLeftCell="A1">
      <selection activeCell="D26" sqref="D26"/>
    </sheetView>
  </sheetViews>
  <sheetFormatPr defaultColWidth="9.69921875" defaultRowHeight="15"/>
  <cols>
    <col min="1" max="1" width="3.19921875" style="0" customWidth="1"/>
    <col min="2" max="2" width="25.296875" style="82" customWidth="1"/>
    <col min="3" max="3" width="24.19921875" style="82" customWidth="1"/>
    <col min="4" max="4" width="19.19921875" style="82" customWidth="1"/>
    <col min="5" max="5" width="15.59765625" style="82" customWidth="1"/>
    <col min="6" max="6" width="18.69921875" style="99" customWidth="1"/>
  </cols>
  <sheetData>
    <row r="1" spans="1:6" ht="15.75">
      <c r="A1" s="1"/>
      <c r="B1" s="80"/>
      <c r="C1" s="80"/>
      <c r="D1" s="80"/>
      <c r="E1" s="80"/>
      <c r="F1" s="97"/>
    </row>
    <row r="2" spans="1:6" ht="15.75">
      <c r="A2" s="1"/>
      <c r="B2" s="68" t="s">
        <v>37</v>
      </c>
      <c r="C2" s="69"/>
      <c r="D2" s="69"/>
      <c r="E2" s="69"/>
      <c r="F2" s="69"/>
    </row>
    <row r="3" spans="1:6" ht="30" customHeight="1" thickBot="1">
      <c r="A3" s="1"/>
      <c r="B3" s="83"/>
      <c r="C3" s="66"/>
      <c r="D3" s="66"/>
      <c r="E3" s="66"/>
      <c r="F3" s="67"/>
    </row>
    <row r="4" spans="1:6" s="6" customFormat="1" ht="30" customHeight="1" thickBot="1" thickTop="1">
      <c r="A4" s="5"/>
      <c r="B4" s="63" t="s">
        <v>67</v>
      </c>
      <c r="C4" s="63" t="s">
        <v>0</v>
      </c>
      <c r="D4" s="63" t="s">
        <v>10</v>
      </c>
      <c r="E4" s="63" t="s">
        <v>11</v>
      </c>
      <c r="F4" s="60" t="s">
        <v>12</v>
      </c>
    </row>
    <row r="5" spans="1:6" ht="30" customHeight="1" thickBot="1" thickTop="1">
      <c r="A5" s="1"/>
      <c r="B5" s="77" t="str">
        <f>+'[1]LUN3_F'!$B11</f>
        <v>COLOSIMO ILARIA</v>
      </c>
      <c r="C5" s="77" t="str">
        <f>+'[1]LUN3_F'!$C11</f>
        <v>MAZZARELLO</v>
      </c>
      <c r="D5" s="62">
        <f>+'[1]LUN3_F'!$D11</f>
        <v>2.3</v>
      </c>
      <c r="E5" s="62">
        <f>+'[1]LUN3_F'!$E11</f>
        <v>2.33</v>
      </c>
      <c r="F5" s="62">
        <f>IF(D5&gt;E5,D5,E5)</f>
        <v>2.33</v>
      </c>
    </row>
    <row r="6" spans="1:6" ht="30" customHeight="1" thickBot="1" thickTop="1">
      <c r="A6" s="1"/>
      <c r="B6" s="77" t="str">
        <f>+'[1]LUN3_F'!$B12</f>
        <v>INVERSETTI CHIARA</v>
      </c>
      <c r="C6" s="77" t="str">
        <f>+'[1]LUN3_F'!$C12</f>
        <v>MAZZARELLO</v>
      </c>
      <c r="D6" s="62">
        <f>+'[1]LUN3_F'!$D12</f>
        <v>2.22</v>
      </c>
      <c r="E6" s="62">
        <f>+'[1]LUN3_F'!$E12</f>
        <v>2.13</v>
      </c>
      <c r="F6" s="62">
        <f>IF(D6&gt;E6,D6,E6)</f>
        <v>2.22</v>
      </c>
    </row>
    <row r="7" spans="1:6" ht="30" customHeight="1" thickBot="1" thickTop="1">
      <c r="A7" s="1"/>
      <c r="B7" s="77" t="str">
        <f>+'[1]LUN3_F'!$B13</f>
        <v>ROVELLI CHIARA</v>
      </c>
      <c r="C7" s="77" t="str">
        <f>+'[1]LUN3_F'!$C13</f>
        <v>M.ORTIGARA</v>
      </c>
      <c r="D7" s="62">
        <f>+'[1]LUN3_F'!$D13</f>
        <v>1.85</v>
      </c>
      <c r="E7" s="62">
        <f>+'[1]LUN3_F'!$E13</f>
        <v>1.7</v>
      </c>
      <c r="F7" s="62">
        <f>IF(D7&gt;E7,D7,E7)</f>
        <v>1.85</v>
      </c>
    </row>
    <row r="8" spans="1:6" ht="30" customHeight="1" thickBot="1" thickTop="1">
      <c r="A8" s="1"/>
      <c r="B8" s="77" t="str">
        <f>+'[1]LUN3_F'!$B14</f>
        <v>DI SIENA CHARLOTTE</v>
      </c>
      <c r="C8" s="77" t="str">
        <f>+'[1]LUN3_F'!$C14</f>
        <v>COSTA</v>
      </c>
      <c r="D8" s="62">
        <f>+'[1]LUN3_F'!$D14</f>
        <v>1.8</v>
      </c>
      <c r="E8" s="62">
        <f>+'[1]LUN3_F'!$E14</f>
        <v>1.7</v>
      </c>
      <c r="F8" s="62">
        <f>IF(D8&gt;E8,D8,E8)</f>
        <v>1.8</v>
      </c>
    </row>
    <row r="9" spans="1:6" ht="30" customHeight="1" thickBot="1" thickTop="1">
      <c r="A9" s="1"/>
      <c r="B9" s="77" t="str">
        <f>+'[1]LUN3_F'!$B15</f>
        <v>MOUSLI AIA</v>
      </c>
      <c r="C9" s="77" t="str">
        <f>+'[1]LUN3_F'!$C15</f>
        <v>BAUER</v>
      </c>
      <c r="D9" s="62">
        <f>+'[1]LUN3_F'!$D15</f>
        <v>1.61</v>
      </c>
      <c r="E9" s="62">
        <f>+'[1]LUN3_F'!$E15</f>
        <v>1.7</v>
      </c>
      <c r="F9" s="62">
        <f>IF(D9&gt;E9,D9,E9)</f>
        <v>1.7</v>
      </c>
    </row>
    <row r="10" spans="1:6" ht="30" customHeight="1" thickBot="1" thickTop="1">
      <c r="A10" s="1"/>
      <c r="B10" s="77" t="str">
        <f>+'[1]LUN3_F'!$B16</f>
        <v>CRESPI DENISE </v>
      </c>
      <c r="C10" s="77" t="str">
        <f>+'[1]LUN3_F'!$C16</f>
        <v>P.CO FIORI</v>
      </c>
      <c r="D10" s="62">
        <f>+'[1]LUN3_F'!$D16</f>
        <v>1.45</v>
      </c>
      <c r="E10" s="62">
        <f>+'[1]LUN3_F'!$E16</f>
        <v>1.7</v>
      </c>
      <c r="F10" s="62">
        <f>IF(D10&gt;E10,D10,E10)</f>
        <v>1.7</v>
      </c>
    </row>
    <row r="11" spans="1:6" s="10" customFormat="1" ht="30" customHeight="1" thickTop="1">
      <c r="A11" s="9"/>
      <c r="B11" s="85"/>
      <c r="C11" s="85"/>
      <c r="D11" s="85"/>
      <c r="E11" s="85"/>
      <c r="F11" s="98"/>
    </row>
    <row r="12" spans="1:6" ht="15.75">
      <c r="A12" s="1"/>
      <c r="B12" s="68" t="s">
        <v>38</v>
      </c>
      <c r="C12" s="69"/>
      <c r="D12" s="69"/>
      <c r="E12" s="69"/>
      <c r="F12" s="69"/>
    </row>
    <row r="13" spans="1:6" ht="30" customHeight="1" thickBot="1">
      <c r="A13" s="1"/>
      <c r="B13" s="83"/>
      <c r="C13" s="66"/>
      <c r="D13" s="66"/>
      <c r="E13" s="66"/>
      <c r="F13" s="67"/>
    </row>
    <row r="14" spans="1:6" s="6" customFormat="1" ht="30" customHeight="1" thickBot="1" thickTop="1">
      <c r="A14" s="5"/>
      <c r="B14" s="63" t="s">
        <v>67</v>
      </c>
      <c r="C14" s="63" t="s">
        <v>0</v>
      </c>
      <c r="D14" s="63" t="str">
        <f>+D4</f>
        <v>1° SALTO</v>
      </c>
      <c r="E14" s="63" t="str">
        <f>+E4</f>
        <v>2° SALTO</v>
      </c>
      <c r="F14" s="60" t="str">
        <f>+F4</f>
        <v>MIGLIORE</v>
      </c>
    </row>
    <row r="15" spans="1:6" ht="30" customHeight="1" thickBot="1" thickTop="1">
      <c r="A15" s="1"/>
      <c r="B15" s="77" t="str">
        <f>+'[1]LUN4_F'!$B11</f>
        <v>COLOCHO SABRINA</v>
      </c>
      <c r="C15" s="77" t="str">
        <f>+'[1]LUN4_F'!$C11</f>
        <v>ZANDONAI</v>
      </c>
      <c r="D15" s="62">
        <f>+'[1]LUN4_F'!$D11</f>
        <v>2.38</v>
      </c>
      <c r="E15" s="62">
        <f>+'[1]LUN3_F'!$E25</f>
        <v>0</v>
      </c>
      <c r="F15" s="62">
        <f>IF(D15&gt;E15,D15,E15)</f>
        <v>2.38</v>
      </c>
    </row>
    <row r="16" spans="1:6" ht="30" customHeight="1" thickBot="1" thickTop="1">
      <c r="A16" s="1"/>
      <c r="B16" s="77" t="str">
        <f>+'[1]LUN4_F'!$B12</f>
        <v>FOTIA GIULIA</v>
      </c>
      <c r="C16" s="77" t="str">
        <f>+'[1]LUN4_F'!$C12</f>
        <v>MAZZARELLO</v>
      </c>
      <c r="D16" s="62">
        <f>+'[1]LUN4_F'!$D12</f>
        <v>2.1</v>
      </c>
      <c r="E16" s="62">
        <f>+'[1]LUN3_F'!$E26</f>
        <v>0</v>
      </c>
      <c r="F16" s="62">
        <f aca="true" t="shared" si="0" ref="F16:F21">IF(D16&gt;E16,D16,E16)</f>
        <v>2.1</v>
      </c>
    </row>
    <row r="17" spans="1:6" ht="30" customHeight="1" thickBot="1" thickTop="1">
      <c r="A17" s="1"/>
      <c r="B17" s="77" t="str">
        <f>+'[1]LUN4_F'!$B13</f>
        <v>VIRELLI FRANCESCA</v>
      </c>
      <c r="C17" s="77" t="str">
        <f>+'[1]LUN4_F'!$C13</f>
        <v>MAZZARELLO</v>
      </c>
      <c r="D17" s="62">
        <f>+'[1]LUN4_F'!$D13</f>
        <v>1.9</v>
      </c>
      <c r="E17" s="62">
        <f>+'[1]LUN3_F'!$E27</f>
        <v>0</v>
      </c>
      <c r="F17" s="62">
        <f t="shared" si="0"/>
        <v>1.9</v>
      </c>
    </row>
    <row r="18" spans="1:6" ht="30" customHeight="1" thickBot="1" thickTop="1">
      <c r="A18" s="1"/>
      <c r="B18" s="77" t="str">
        <f>+'[1]LUN4_F'!$B14</f>
        <v>CACACE MARIA AGOSTINA</v>
      </c>
      <c r="C18" s="77" t="str">
        <f>+'[1]LUN4_F'!$C14</f>
        <v>LINCOLN</v>
      </c>
      <c r="D18" s="62">
        <f>+'[1]LUN4_F'!$D14</f>
        <v>1.9</v>
      </c>
      <c r="E18" s="62">
        <f>+'[1]LUN3_F'!$E28</f>
        <v>0</v>
      </c>
      <c r="F18" s="62">
        <f t="shared" si="0"/>
        <v>1.9</v>
      </c>
    </row>
    <row r="19" spans="1:6" ht="30" customHeight="1" thickBot="1" thickTop="1">
      <c r="A19" s="1"/>
      <c r="B19" s="77" t="str">
        <f>+'[1]LUN4_F'!$B15</f>
        <v>RASO SOFIA</v>
      </c>
      <c r="C19" s="77" t="str">
        <f>+'[1]LUN4_F'!$C15</f>
        <v>P.CO FIORI</v>
      </c>
      <c r="D19" s="62">
        <f>+'[1]LUN4_F'!$D15</f>
        <v>1.85</v>
      </c>
      <c r="E19" s="62">
        <f>+'[1]LUN3_F'!$E29</f>
        <v>0</v>
      </c>
      <c r="F19" s="62">
        <f t="shared" si="0"/>
        <v>1.85</v>
      </c>
    </row>
    <row r="20" spans="1:6" ht="30" customHeight="1" thickBot="1" thickTop="1">
      <c r="A20" s="1"/>
      <c r="B20" s="77" t="str">
        <f>+'[1]LUN4_F'!$B16</f>
        <v>LANZONI GIULIA</v>
      </c>
      <c r="C20" s="77" t="str">
        <f>+'[1]LUN4_F'!$C16</f>
        <v>P.CO FIORI</v>
      </c>
      <c r="D20" s="62">
        <f>+'[1]LUN4_F'!$D16</f>
        <v>1.63</v>
      </c>
      <c r="E20" s="62">
        <f>+'[1]LUN3_F'!$E30</f>
        <v>0</v>
      </c>
      <c r="F20" s="62">
        <f t="shared" si="0"/>
        <v>1.63</v>
      </c>
    </row>
    <row r="21" spans="1:6" ht="30" customHeight="1" thickBot="1" thickTop="1">
      <c r="A21" s="1"/>
      <c r="B21" s="77" t="str">
        <f>+'[1]LUN4_F'!$B17</f>
        <v>TIRONI GAIA</v>
      </c>
      <c r="C21" s="77" t="str">
        <f>+'[1]LUN4_F'!$C17</f>
        <v>MAZZARELLO</v>
      </c>
      <c r="D21" s="62">
        <f>+'[1]LUN4_F'!$D17</f>
        <v>1.58</v>
      </c>
      <c r="E21" s="62">
        <f>+'[1]LUN3_F'!$E31</f>
        <v>0</v>
      </c>
      <c r="F21" s="62">
        <f t="shared" si="0"/>
        <v>1.58</v>
      </c>
    </row>
    <row r="22" spans="1:6" s="10" customFormat="1" ht="30" customHeight="1" thickTop="1">
      <c r="A22" s="9"/>
      <c r="B22" s="85"/>
      <c r="C22" s="85"/>
      <c r="D22" s="85"/>
      <c r="E22" s="85"/>
      <c r="F22" s="98"/>
    </row>
    <row r="23" spans="1:6" ht="15.75">
      <c r="A23" s="1"/>
      <c r="B23" s="68" t="s">
        <v>39</v>
      </c>
      <c r="C23" s="69"/>
      <c r="D23" s="69"/>
      <c r="E23" s="69"/>
      <c r="F23" s="69"/>
    </row>
    <row r="24" spans="1:6" ht="30" customHeight="1" thickBot="1">
      <c r="A24" s="1"/>
      <c r="B24" s="83"/>
      <c r="C24" s="66"/>
      <c r="D24" s="66"/>
      <c r="E24" s="66"/>
      <c r="F24" s="67"/>
    </row>
    <row r="25" spans="1:6" s="6" customFormat="1" ht="30" customHeight="1" thickBot="1" thickTop="1">
      <c r="A25" s="5"/>
      <c r="B25" s="63" t="s">
        <v>67</v>
      </c>
      <c r="C25" s="63" t="s">
        <v>0</v>
      </c>
      <c r="D25" s="63" t="str">
        <f>+D4</f>
        <v>1° SALTO</v>
      </c>
      <c r="E25" s="63" t="str">
        <f>+E4</f>
        <v>2° SALTO</v>
      </c>
      <c r="F25" s="60" t="str">
        <f>+F4</f>
        <v>MIGLIORE</v>
      </c>
    </row>
    <row r="26" spans="1:6" ht="30" customHeight="1" thickBot="1" thickTop="1">
      <c r="A26" s="1"/>
      <c r="B26" s="77" t="str">
        <f>+'[1]LUN5_F'!$B11</f>
        <v>RHO ALESSIA</v>
      </c>
      <c r="C26" s="77" t="str">
        <f>+'[1]LUN5_F'!$C11</f>
        <v>M.ORTIGARA</v>
      </c>
      <c r="D26" s="62">
        <f>+'[1]LUN5_F'!$D11</f>
        <v>2.77</v>
      </c>
      <c r="E26" s="62">
        <f>+'[1]LUN5_F'!$E11</f>
        <v>2.8</v>
      </c>
      <c r="F26" s="62">
        <f>IF(D26&gt;E26,D26,E26)</f>
        <v>2.8</v>
      </c>
    </row>
    <row r="27" spans="1:6" ht="30" customHeight="1" thickBot="1" thickTop="1">
      <c r="A27" s="1"/>
      <c r="B27" s="77" t="str">
        <f>+'[1]LUN5_F'!$B12</f>
        <v>TINI MARGHERITA </v>
      </c>
      <c r="C27" s="77" t="str">
        <f>+'[1]LUN5_F'!$C12</f>
        <v>ZANDONAI</v>
      </c>
      <c r="D27" s="62">
        <f>+'[1]LUN5_F'!$D12</f>
        <v>2.68</v>
      </c>
      <c r="E27" s="62">
        <f>+'[1]LUN5_F'!$E12</f>
        <v>2.09</v>
      </c>
      <c r="F27" s="62">
        <f>IF(D27&gt;E27,D27,E27)</f>
        <v>2.68</v>
      </c>
    </row>
    <row r="28" spans="1:6" ht="30" customHeight="1" thickBot="1" thickTop="1">
      <c r="A28" s="1"/>
      <c r="B28" s="77" t="str">
        <f>+'[1]LUN5_F'!$B13</f>
        <v>GRAMAGLIA MARTINA</v>
      </c>
      <c r="C28" s="77" t="str">
        <f>+'[1]LUN5_F'!$C13</f>
        <v>VILLA</v>
      </c>
      <c r="D28" s="62">
        <f>+'[1]LUN5_F'!$D13</f>
        <v>2.6</v>
      </c>
      <c r="E28" s="62">
        <f>+'[1]LUN5_F'!$E13</f>
        <v>2.65</v>
      </c>
      <c r="F28" s="62">
        <f>IF(D28&gt;E28,D28,E28)</f>
        <v>2.65</v>
      </c>
    </row>
    <row r="29" spans="1:6" ht="30" customHeight="1" thickBot="1" thickTop="1">
      <c r="A29" s="1"/>
      <c r="B29" s="77" t="str">
        <f>+'[1]LUN5_F'!$B14</f>
        <v>PENDOLI VIOLETTA</v>
      </c>
      <c r="C29" s="77" t="str">
        <f>+'[1]LUN5_F'!$C14</f>
        <v>ZANDONAI</v>
      </c>
      <c r="D29" s="62">
        <f>+'[1]LUN5_F'!$D14</f>
        <v>2.41</v>
      </c>
      <c r="E29" s="62">
        <f>+'[1]LUN5_F'!$E14</f>
        <v>1.73</v>
      </c>
      <c r="F29" s="62">
        <f>IF(D29&gt;E29,D29,E29)</f>
        <v>2.41</v>
      </c>
    </row>
    <row r="30" spans="1:6" ht="30" customHeight="1" thickBot="1" thickTop="1">
      <c r="A30" s="1"/>
      <c r="B30" s="77" t="str">
        <f>+'[1]LUN5_F'!$B15</f>
        <v>POLIZZOTTO FEDERICA </v>
      </c>
      <c r="C30" s="77" t="str">
        <f>+'[1]LUN5_F'!$C15</f>
        <v>COSTA</v>
      </c>
      <c r="D30" s="62">
        <f>+'[1]LUN5_F'!$D15</f>
        <v>2.27</v>
      </c>
      <c r="E30" s="62">
        <f>+'[1]LUN5_F'!$E15</f>
        <v>2.05</v>
      </c>
      <c r="F30" s="62">
        <f>IF(D30&gt;E30,D30,E30)</f>
        <v>2.27</v>
      </c>
    </row>
    <row r="31" spans="1:6" ht="30" customHeight="1" thickBot="1" thickTop="1">
      <c r="A31" s="1"/>
      <c r="B31" s="77" t="str">
        <f>+'[1]LUN5_F'!$B16</f>
        <v>DE GIORGIO MARIA CRISTINA</v>
      </c>
      <c r="C31" s="77" t="str">
        <f>+'[1]LUN5_F'!$C16</f>
        <v>MAZZARELLO</v>
      </c>
      <c r="D31" s="62">
        <f>+'[1]LUN5_F'!$D16</f>
        <v>2.14</v>
      </c>
      <c r="E31" s="62">
        <f>+'[1]LUN5_F'!$E16</f>
        <v>2.2</v>
      </c>
      <c r="F31" s="62">
        <f>IF(D31&gt;E31,D31,E31)</f>
        <v>2.2</v>
      </c>
    </row>
    <row r="32" spans="1:6" ht="30" customHeight="1" thickTop="1">
      <c r="A32" s="1"/>
      <c r="B32" s="80"/>
      <c r="C32" s="80"/>
      <c r="D32" s="80"/>
      <c r="E32" s="80"/>
      <c r="F32" s="97"/>
    </row>
    <row r="34" spans="2:6" ht="16.5" thickBot="1">
      <c r="B34" s="64"/>
      <c r="C34" s="64"/>
      <c r="D34" s="75"/>
      <c r="F34" s="82"/>
    </row>
    <row r="35" spans="2:6" ht="17.25" thickBot="1" thickTop="1">
      <c r="B35" s="76" t="s">
        <v>15</v>
      </c>
      <c r="C35" s="76" t="s">
        <v>87</v>
      </c>
      <c r="D35" s="76" t="s">
        <v>87</v>
      </c>
      <c r="E35" s="76" t="s">
        <v>87</v>
      </c>
      <c r="F35" s="76" t="s">
        <v>87</v>
      </c>
    </row>
    <row r="36" spans="2:6" ht="17.25" thickBot="1" thickTop="1">
      <c r="B36" s="76"/>
      <c r="C36" s="76" t="s">
        <v>95</v>
      </c>
      <c r="D36" s="76" t="s">
        <v>97</v>
      </c>
      <c r="E36" s="76" t="s">
        <v>96</v>
      </c>
      <c r="F36" s="76" t="s">
        <v>73</v>
      </c>
    </row>
    <row r="37" spans="2:6" ht="17.25" thickBot="1" thickTop="1">
      <c r="B37" s="77" t="str">
        <f>+LEGENDA!A35</f>
        <v>ZANDONAI</v>
      </c>
      <c r="C37" s="76">
        <f>+'[1]LUN3_F'!$AD13</f>
        <v>0</v>
      </c>
      <c r="D37" s="76">
        <f>+'[1]LUN4_F'!$AD13</f>
        <v>10</v>
      </c>
      <c r="E37" s="76">
        <f>+'[1]LUN5_F'!$AD13</f>
        <v>9</v>
      </c>
      <c r="F37" s="79">
        <f>SUM(C37:E37)</f>
        <v>19</v>
      </c>
    </row>
    <row r="38" spans="2:6" ht="17.25" thickBot="1" thickTop="1">
      <c r="B38" s="77" t="str">
        <f>+LEGENDA!A36</f>
        <v>BUSCAGLIA</v>
      </c>
      <c r="C38" s="76">
        <f>+'[1]LUN3_F'!$AD14</f>
        <v>0</v>
      </c>
      <c r="D38" s="76">
        <f>+'[1]LUN4_F'!$AD14</f>
        <v>0</v>
      </c>
      <c r="E38" s="76">
        <f>+'[1]LUN5_F'!$AD14</f>
        <v>0</v>
      </c>
      <c r="F38" s="79">
        <f aca="true" t="shared" si="1" ref="F38:F49">SUM(C38:E38)</f>
        <v>0</v>
      </c>
    </row>
    <row r="39" spans="2:6" ht="17.25" thickBot="1" thickTop="1">
      <c r="B39" s="77" t="str">
        <f>+LEGENDA!A37</f>
        <v>M.ORTIGARA</v>
      </c>
      <c r="C39" s="76">
        <f>+'[1]LUN3_F'!$AD15</f>
        <v>4</v>
      </c>
      <c r="D39" s="76">
        <f>+'[1]LUN4_F'!$AD15</f>
        <v>0</v>
      </c>
      <c r="E39" s="76">
        <f>+'[1]LUN5_F'!$AD15</f>
        <v>10</v>
      </c>
      <c r="F39" s="79">
        <f t="shared" si="1"/>
        <v>14</v>
      </c>
    </row>
    <row r="40" spans="2:6" ht="17.25" thickBot="1" thickTop="1">
      <c r="B40" s="77" t="str">
        <f>+LEGENDA!A38</f>
        <v>P.CO FIORI</v>
      </c>
      <c r="C40" s="76">
        <f>+'[1]LUN3_F'!$AD16</f>
        <v>2</v>
      </c>
      <c r="D40" s="76">
        <f>+'[1]LUN4_F'!$AD16</f>
        <v>4</v>
      </c>
      <c r="E40" s="76">
        <f>+'[1]LUN5_F'!$AD16</f>
        <v>0</v>
      </c>
      <c r="F40" s="79">
        <f t="shared" si="1"/>
        <v>6</v>
      </c>
    </row>
    <row r="41" spans="2:6" ht="17.25" thickBot="1" thickTop="1">
      <c r="B41" s="77" t="str">
        <f>+LEGENDA!A39</f>
        <v>MAZZARELLO</v>
      </c>
      <c r="C41" s="76">
        <f>+'[1]LUN3_F'!$AD17</f>
        <v>16</v>
      </c>
      <c r="D41" s="76">
        <f>+'[1]LUN4_F'!$AD17</f>
        <v>12</v>
      </c>
      <c r="E41" s="76">
        <f>+'[1]LUN5_F'!$AD17</f>
        <v>1</v>
      </c>
      <c r="F41" s="79">
        <f t="shared" si="1"/>
        <v>29</v>
      </c>
    </row>
    <row r="42" spans="2:6" ht="17.25" thickBot="1" thickTop="1">
      <c r="B42" s="77" t="str">
        <f>+LEGENDA!A40</f>
        <v>GARIBALDI</v>
      </c>
      <c r="C42" s="76">
        <f>+'[1]LUN3_F'!$AD18</f>
        <v>0</v>
      </c>
      <c r="D42" s="76">
        <f>+'[1]LUN4_F'!$AD18</f>
        <v>0</v>
      </c>
      <c r="E42" s="76">
        <f>+'[1]LUN5_F'!$AD18</f>
        <v>0</v>
      </c>
      <c r="F42" s="79">
        <f t="shared" si="1"/>
        <v>0</v>
      </c>
    </row>
    <row r="43" spans="2:6" ht="17.25" thickBot="1" thickTop="1">
      <c r="B43" s="77" t="str">
        <f>+LEGENDA!A41</f>
        <v>MANZONI</v>
      </c>
      <c r="C43" s="76">
        <f>+'[1]LUN3_F'!$AD19</f>
        <v>0</v>
      </c>
      <c r="D43" s="76">
        <f>+'[1]LUN4_F'!$AD19</f>
        <v>0</v>
      </c>
      <c r="E43" s="76">
        <f>+'[1]LUN5_F'!$AD19</f>
        <v>0</v>
      </c>
      <c r="F43" s="79">
        <f t="shared" si="1"/>
        <v>0</v>
      </c>
    </row>
    <row r="44" spans="2:6" ht="17.25" thickBot="1" thickTop="1">
      <c r="B44" s="77" t="str">
        <f>+LEGENDA!A42</f>
        <v>COSTA</v>
      </c>
      <c r="C44" s="76">
        <f>+'[1]LUN3_F'!$AD20</f>
        <v>3</v>
      </c>
      <c r="D44" s="76">
        <f>+'[1]LUN4_F'!$AD20</f>
        <v>0</v>
      </c>
      <c r="E44" s="76">
        <f>+'[1]LUN5_F'!$AD20</f>
        <v>2</v>
      </c>
      <c r="F44" s="79">
        <f t="shared" si="1"/>
        <v>5</v>
      </c>
    </row>
    <row r="45" spans="2:6" ht="17.25" thickBot="1" thickTop="1">
      <c r="B45" s="77" t="str">
        <f>+LEGENDA!A43</f>
        <v>LINCOLN</v>
      </c>
      <c r="C45" s="76">
        <f>+'[1]LUN3_F'!$AD21</f>
        <v>0</v>
      </c>
      <c r="D45" s="76">
        <f>+'[1]LUN4_F'!$AD21</f>
        <v>3</v>
      </c>
      <c r="E45" s="76">
        <f>+'[1]LUN5_F'!$AD21</f>
        <v>0</v>
      </c>
      <c r="F45" s="79">
        <f t="shared" si="1"/>
        <v>3</v>
      </c>
    </row>
    <row r="46" spans="2:6" ht="17.25" thickBot="1" thickTop="1">
      <c r="B46" s="77" t="str">
        <f>+LEGENDA!A44</f>
        <v>SARDEGNA</v>
      </c>
      <c r="C46" s="76">
        <f>+'[1]LUN3_F'!$AD22</f>
        <v>0</v>
      </c>
      <c r="D46" s="76">
        <f>+'[1]LUN4_F'!$AD22</f>
        <v>0</v>
      </c>
      <c r="E46" s="76">
        <f>+'[1]LUN5_F'!$AD22</f>
        <v>0</v>
      </c>
      <c r="F46" s="79">
        <f t="shared" si="1"/>
        <v>0</v>
      </c>
    </row>
    <row r="47" spans="2:6" ht="17.25" thickBot="1" thickTop="1">
      <c r="B47" s="77" t="str">
        <f>+LEGENDA!A45</f>
        <v>PARINI</v>
      </c>
      <c r="C47" s="76">
        <f>+'[1]LUN3_F'!$AD23</f>
        <v>0</v>
      </c>
      <c r="D47" s="76">
        <f>+'[1]LUN4_F'!$AD23</f>
        <v>0</v>
      </c>
      <c r="E47" s="76">
        <f>+'[1]LUN5_F'!$AD23</f>
        <v>0</v>
      </c>
      <c r="F47" s="79">
        <f t="shared" si="1"/>
        <v>0</v>
      </c>
    </row>
    <row r="48" spans="2:6" ht="17.25" thickBot="1" thickTop="1">
      <c r="B48" s="77" t="str">
        <f>+LEGENDA!A46</f>
        <v>BAUER</v>
      </c>
      <c r="C48" s="76">
        <f>+'[1]LUN3_F'!$AD24</f>
        <v>2</v>
      </c>
      <c r="D48" s="76">
        <f>+'[1]LUN4_F'!$AD24</f>
        <v>0</v>
      </c>
      <c r="E48" s="76">
        <f>+'[1]LUN5_F'!$AD24</f>
        <v>0</v>
      </c>
      <c r="F48" s="79">
        <f t="shared" si="1"/>
        <v>2</v>
      </c>
    </row>
    <row r="49" spans="2:6" ht="17.25" thickBot="1" thickTop="1">
      <c r="B49" s="77" t="str">
        <f>+LEGENDA!A47</f>
        <v>VILLA</v>
      </c>
      <c r="C49" s="76">
        <f>+'[1]LUN3_F'!$AD25</f>
        <v>0</v>
      </c>
      <c r="D49" s="76">
        <f>+'[1]LUN4_F'!$AD25</f>
        <v>0</v>
      </c>
      <c r="E49" s="76">
        <f>+'[1]LUN5_F'!$AD25</f>
        <v>4</v>
      </c>
      <c r="F49" s="79">
        <f t="shared" si="1"/>
        <v>4</v>
      </c>
    </row>
    <row r="50" spans="4:6" ht="16.5" thickTop="1">
      <c r="D50" s="87"/>
      <c r="F50" s="82"/>
    </row>
  </sheetData>
  <mergeCells count="3">
    <mergeCell ref="B2:F2"/>
    <mergeCell ref="B12:F12"/>
    <mergeCell ref="B23:F23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 transitionEvaluation="1"/>
  <dimension ref="A1:F48"/>
  <sheetViews>
    <sheetView defaultGridColor="0" zoomScale="75" zoomScaleNormal="75" colorId="22" workbookViewId="0" topLeftCell="A28">
      <selection activeCell="D44" sqref="D44"/>
    </sheetView>
  </sheetViews>
  <sheetFormatPr defaultColWidth="9.69921875" defaultRowHeight="15"/>
  <cols>
    <col min="1" max="1" width="3.19921875" style="0" customWidth="1"/>
    <col min="2" max="2" width="27.8984375" style="82" customWidth="1"/>
    <col min="3" max="3" width="24.19921875" style="82" customWidth="1"/>
    <col min="4" max="4" width="19.19921875" style="82" customWidth="1"/>
    <col min="5" max="5" width="15.59765625" style="82" customWidth="1"/>
    <col min="6" max="6" width="16.3984375" style="99" customWidth="1"/>
  </cols>
  <sheetData>
    <row r="1" spans="1:6" ht="15.75">
      <c r="A1" s="1"/>
      <c r="B1" s="80"/>
      <c r="C1" s="80"/>
      <c r="D1" s="80"/>
      <c r="E1" s="80"/>
      <c r="F1" s="97"/>
    </row>
    <row r="2" spans="1:6" ht="15.75">
      <c r="A2" s="1"/>
      <c r="B2" s="68" t="s">
        <v>40</v>
      </c>
      <c r="C2" s="69"/>
      <c r="D2" s="69"/>
      <c r="E2" s="69"/>
      <c r="F2" s="69"/>
    </row>
    <row r="3" spans="1:6" ht="30" customHeight="1" thickBot="1">
      <c r="A3" s="1"/>
      <c r="B3" s="83"/>
      <c r="C3" s="66"/>
      <c r="D3" s="66"/>
      <c r="E3" s="66"/>
      <c r="F3" s="67"/>
    </row>
    <row r="4" spans="1:6" s="6" customFormat="1" ht="30" customHeight="1" thickBot="1" thickTop="1">
      <c r="A4" s="5"/>
      <c r="B4" s="63" t="s">
        <v>67</v>
      </c>
      <c r="C4" s="63" t="s">
        <v>0</v>
      </c>
      <c r="D4" s="63" t="s">
        <v>10</v>
      </c>
      <c r="E4" s="63" t="s">
        <v>11</v>
      </c>
      <c r="F4" s="60" t="s">
        <v>12</v>
      </c>
    </row>
    <row r="5" spans="1:6" ht="30" customHeight="1" thickBot="1" thickTop="1">
      <c r="A5" s="1"/>
      <c r="B5" s="77" t="str">
        <f>+'[1]LUN3_M'!$B11</f>
        <v>RONDINA FILIPPO</v>
      </c>
      <c r="C5" s="77" t="str">
        <f>+'[1]LUN3_M'!$C11</f>
        <v>MANZONI</v>
      </c>
      <c r="D5" s="62">
        <f>+'[1]LUN3_M'!$D11</f>
        <v>2.32</v>
      </c>
      <c r="E5" s="62">
        <f>+'[1]LUN3_M'!$E11</f>
        <v>2.35</v>
      </c>
      <c r="F5" s="62">
        <f aca="true" t="shared" si="0" ref="F5:F10">IF(D5&gt;E5,D5,E5)</f>
        <v>2.35</v>
      </c>
    </row>
    <row r="6" spans="1:6" ht="30" customHeight="1" thickBot="1" thickTop="1">
      <c r="A6" s="1"/>
      <c r="B6" s="77" t="str">
        <f>+'[1]LUN3_M'!$B12</f>
        <v>TEDESCO ANDREA</v>
      </c>
      <c r="C6" s="77" t="str">
        <f>+'[1]LUN3_M'!$C12</f>
        <v>MAZZARELLO</v>
      </c>
      <c r="D6" s="62">
        <f>+'[1]LUN3_M'!$D12</f>
        <v>1.9</v>
      </c>
      <c r="E6" s="62">
        <f>+'[1]LUN3_M'!$E12</f>
        <v>1.8</v>
      </c>
      <c r="F6" s="62">
        <f t="shared" si="0"/>
        <v>1.9</v>
      </c>
    </row>
    <row r="7" spans="1:6" ht="30" customHeight="1" thickBot="1" thickTop="1">
      <c r="A7" s="1"/>
      <c r="B7" s="77" t="str">
        <f>+'[1]LUN3_M'!$B13</f>
        <v>CAREGHINI VALERIO</v>
      </c>
      <c r="C7" s="77" t="str">
        <f>+'[1]LUN3_M'!$C13</f>
        <v>MAZZARELLO</v>
      </c>
      <c r="D7" s="62">
        <f>+'[1]LUN3_M'!$D13</f>
        <v>1.88</v>
      </c>
      <c r="E7" s="62">
        <f>+'[1]LUN3_M'!$E13</f>
        <v>1.83</v>
      </c>
      <c r="F7" s="62">
        <f t="shared" si="0"/>
        <v>1.88</v>
      </c>
    </row>
    <row r="8" spans="1:6" ht="30" customHeight="1" thickBot="1" thickTop="1">
      <c r="A8" s="1"/>
      <c r="B8" s="77" t="str">
        <f>+'[1]LUN3_M'!$B14</f>
        <v>PIETRA TOMMASO</v>
      </c>
      <c r="C8" s="77" t="str">
        <f>+'[1]LUN3_M'!$C14</f>
        <v>P.CO FIORI</v>
      </c>
      <c r="D8" s="62">
        <f>+'[1]LUN3_M'!$D14</f>
        <v>1.7</v>
      </c>
      <c r="E8" s="62">
        <f>+'[1]LUN3_M'!$E14</f>
        <v>1.4</v>
      </c>
      <c r="F8" s="62">
        <f t="shared" si="0"/>
        <v>1.7</v>
      </c>
    </row>
    <row r="9" spans="1:6" ht="30" customHeight="1" thickBot="1" thickTop="1">
      <c r="A9" s="1"/>
      <c r="B9" s="77" t="str">
        <f>+'[1]LUN3_M'!$B15</f>
        <v>ANTACIDO MATTEO </v>
      </c>
      <c r="C9" s="77" t="str">
        <f>+'[1]LUN3_M'!$C15</f>
        <v>MAZZARELLO</v>
      </c>
      <c r="D9" s="62">
        <f>+'[1]LUN3_M'!$D15</f>
        <v>1.55</v>
      </c>
      <c r="E9" s="62">
        <f>+'[1]LUN3_M'!$E15</f>
        <v>1.68</v>
      </c>
      <c r="F9" s="62">
        <f t="shared" si="0"/>
        <v>1.68</v>
      </c>
    </row>
    <row r="10" spans="1:6" ht="30" customHeight="1" thickBot="1" thickTop="1">
      <c r="A10" s="1"/>
      <c r="B10" s="77" t="str">
        <f>+'[1]LUN3_M'!$B16</f>
        <v>ELIA STEFANO</v>
      </c>
      <c r="C10" s="77" t="str">
        <f>+'[1]LUN3_M'!$C16</f>
        <v>ZANDONAI</v>
      </c>
      <c r="D10" s="62">
        <f>+'[1]LUN3_M'!$D16</f>
        <v>1.45</v>
      </c>
      <c r="E10" s="62">
        <f>+'[1]LUN3_M'!$E16</f>
        <v>1.4</v>
      </c>
      <c r="F10" s="62">
        <f t="shared" si="0"/>
        <v>1.45</v>
      </c>
    </row>
    <row r="11" spans="1:6" s="10" customFormat="1" ht="30" customHeight="1" thickTop="1">
      <c r="A11" s="9"/>
      <c r="B11" s="85"/>
      <c r="C11" s="85"/>
      <c r="D11" s="85"/>
      <c r="E11" s="85"/>
      <c r="F11" s="98"/>
    </row>
    <row r="12" spans="1:6" ht="15.75">
      <c r="A12" s="1"/>
      <c r="B12" s="68" t="s">
        <v>41</v>
      </c>
      <c r="C12" s="69"/>
      <c r="D12" s="69"/>
      <c r="E12" s="69"/>
      <c r="F12" s="69"/>
    </row>
    <row r="13" spans="1:6" ht="30" customHeight="1" thickBot="1">
      <c r="A13" s="1"/>
      <c r="B13" s="83"/>
      <c r="C13" s="66"/>
      <c r="D13" s="66"/>
      <c r="E13" s="66"/>
      <c r="F13" s="67"/>
    </row>
    <row r="14" spans="1:6" s="6" customFormat="1" ht="30" customHeight="1" thickBot="1" thickTop="1">
      <c r="A14" s="5"/>
      <c r="B14" s="63" t="s">
        <v>67</v>
      </c>
      <c r="C14" s="63" t="s">
        <v>0</v>
      </c>
      <c r="D14" s="63" t="str">
        <f>+D4</f>
        <v>1° SALTO</v>
      </c>
      <c r="E14" s="63" t="str">
        <f>+E4</f>
        <v>2° SALTO</v>
      </c>
      <c r="F14" s="60" t="str">
        <f>+F4</f>
        <v>MIGLIORE</v>
      </c>
    </row>
    <row r="15" spans="1:6" ht="30" customHeight="1" thickBot="1" thickTop="1">
      <c r="A15" s="1"/>
      <c r="B15" s="77" t="str">
        <f>+'[1]LUN4_M'!$B11</f>
        <v>BIASSON MARCO </v>
      </c>
      <c r="C15" s="77" t="str">
        <f>+'[1]LUN4_M'!$C11</f>
        <v>MAZZARELLO</v>
      </c>
      <c r="D15" s="62">
        <f>+'[1]LUN4_M'!$D11</f>
        <v>2.77</v>
      </c>
      <c r="E15" s="62">
        <f>+'[1]LUN3_M'!$E25</f>
        <v>0</v>
      </c>
      <c r="F15" s="62">
        <f aca="true" t="shared" si="1" ref="F15:F20">IF(D15&gt;E15,D15,E15)</f>
        <v>2.77</v>
      </c>
    </row>
    <row r="16" spans="1:6" ht="30" customHeight="1" thickBot="1" thickTop="1">
      <c r="A16" s="1"/>
      <c r="B16" s="77" t="str">
        <f>+'[1]LUN4_M'!$B12</f>
        <v>RICCI DAMIANO</v>
      </c>
      <c r="C16" s="77" t="str">
        <f>+'[1]LUN4_M'!$C12</f>
        <v>ZANDONAI</v>
      </c>
      <c r="D16" s="62">
        <f>+'[1]LUN4_M'!$D12</f>
        <v>2.88</v>
      </c>
      <c r="E16" s="62">
        <f>+'[1]LUN3_M'!$E26</f>
        <v>0</v>
      </c>
      <c r="F16" s="62">
        <f t="shared" si="1"/>
        <v>2.88</v>
      </c>
    </row>
    <row r="17" spans="1:6" ht="30" customHeight="1" thickBot="1" thickTop="1">
      <c r="A17" s="1"/>
      <c r="B17" s="77" t="str">
        <f>+'[1]LUN4_M'!$B13</f>
        <v>MILANI FILIPPO</v>
      </c>
      <c r="C17" s="77" t="str">
        <f>+'[1]LUN4_M'!$C13</f>
        <v>VILLA</v>
      </c>
      <c r="D17" s="62">
        <f>+'[1]LUN4_M'!$D13</f>
        <v>2.76</v>
      </c>
      <c r="E17" s="62">
        <f>+'[1]LUN3_M'!$E27</f>
        <v>0</v>
      </c>
      <c r="F17" s="62">
        <f t="shared" si="1"/>
        <v>2.76</v>
      </c>
    </row>
    <row r="18" spans="1:6" ht="30" customHeight="1" thickBot="1" thickTop="1">
      <c r="A18" s="1"/>
      <c r="B18" s="77" t="str">
        <f>+'[1]LUN4_M'!$B14</f>
        <v>SQUADRONE SAMUELE</v>
      </c>
      <c r="C18" s="77" t="str">
        <f>+'[1]LUN4_M'!$C14</f>
        <v>P.CO FIORI</v>
      </c>
      <c r="D18" s="62">
        <f>+'[1]LUN4_M'!$D14</f>
        <v>2.65</v>
      </c>
      <c r="E18" s="62">
        <f>+'[1]LUN3_M'!$E28</f>
        <v>0</v>
      </c>
      <c r="F18" s="62">
        <f t="shared" si="1"/>
        <v>2.65</v>
      </c>
    </row>
    <row r="19" spans="1:6" ht="30" customHeight="1" thickBot="1" thickTop="1">
      <c r="A19" s="1"/>
      <c r="B19" s="77" t="str">
        <f>+'[1]LUN4_M'!$B15</f>
        <v>RICCI SAMUELE</v>
      </c>
      <c r="C19" s="77" t="str">
        <f>+'[1]LUN4_M'!$C15</f>
        <v>ZANDONAI</v>
      </c>
      <c r="D19" s="62">
        <f>+'[1]LUN4_M'!$D15</f>
        <v>2.7</v>
      </c>
      <c r="E19" s="62">
        <f>+'[1]LUN3_M'!$E29</f>
        <v>0</v>
      </c>
      <c r="F19" s="62">
        <f t="shared" si="1"/>
        <v>2.7</v>
      </c>
    </row>
    <row r="20" spans="1:6" ht="30" customHeight="1" thickBot="1" thickTop="1">
      <c r="A20" s="1"/>
      <c r="B20" s="77" t="str">
        <f>+'[1]LUN4_M'!$B16</f>
        <v>PANTALEONE ALESSANDRO</v>
      </c>
      <c r="C20" s="77" t="str">
        <f>+'[1]LUN4_M'!$C16</f>
        <v>P.CO FIORI</v>
      </c>
      <c r="D20" s="62">
        <f>+'[1]LUN4_M'!$D16</f>
        <v>0</v>
      </c>
      <c r="E20" s="62">
        <f>+'[1]LUN3_M'!$E30</f>
        <v>0</v>
      </c>
      <c r="F20" s="62">
        <f t="shared" si="1"/>
        <v>0</v>
      </c>
    </row>
    <row r="21" spans="1:6" s="10" customFormat="1" ht="30" customHeight="1" thickTop="1">
      <c r="A21" s="9"/>
      <c r="B21" s="85"/>
      <c r="C21" s="85"/>
      <c r="D21" s="85"/>
      <c r="E21" s="85"/>
      <c r="F21" s="98"/>
    </row>
    <row r="22" spans="1:6" ht="15.75">
      <c r="A22" s="1"/>
      <c r="B22" s="68" t="s">
        <v>42</v>
      </c>
      <c r="C22" s="69"/>
      <c r="D22" s="69"/>
      <c r="E22" s="69"/>
      <c r="F22" s="69"/>
    </row>
    <row r="23" spans="1:6" ht="30" customHeight="1" thickBot="1">
      <c r="A23" s="1"/>
      <c r="B23" s="83"/>
      <c r="C23" s="66"/>
      <c r="D23" s="66"/>
      <c r="E23" s="66"/>
      <c r="F23" s="67"/>
    </row>
    <row r="24" spans="1:6" s="6" customFormat="1" ht="30" customHeight="1" thickBot="1" thickTop="1">
      <c r="A24" s="5"/>
      <c r="B24" s="63" t="s">
        <v>67</v>
      </c>
      <c r="C24" s="63" t="s">
        <v>0</v>
      </c>
      <c r="D24" s="63" t="str">
        <f>+D4</f>
        <v>1° SALTO</v>
      </c>
      <c r="E24" s="63" t="str">
        <f>+E4</f>
        <v>2° SALTO</v>
      </c>
      <c r="F24" s="60" t="str">
        <f>+F4</f>
        <v>MIGLIORE</v>
      </c>
    </row>
    <row r="25" spans="1:6" ht="30" customHeight="1" thickBot="1" thickTop="1">
      <c r="A25" s="1"/>
      <c r="B25" s="77" t="str">
        <f>+'[1]LUN5_M'!$B11</f>
        <v>MOLTILLARO ALESSANDRO</v>
      </c>
      <c r="C25" s="77" t="str">
        <f>+'[1]LUN5_M'!$C11</f>
        <v>BUSCAGLIA</v>
      </c>
      <c r="D25" s="62">
        <f>+'[1]LUN5_M'!$D11</f>
        <v>2.9</v>
      </c>
      <c r="E25" s="62">
        <f>+'[1]LUN5_M'!$E11</f>
        <v>3.18</v>
      </c>
      <c r="F25" s="62">
        <f aca="true" t="shared" si="2" ref="F25:F30">IF(D25&gt;E25,D25,E25)</f>
        <v>3.18</v>
      </c>
    </row>
    <row r="26" spans="1:6" ht="30" customHeight="1" thickBot="1" thickTop="1">
      <c r="A26" s="1"/>
      <c r="B26" s="77" t="str">
        <f>+'[1]LUN5_M'!$B12</f>
        <v>GIOVANAZZI DAVIDE</v>
      </c>
      <c r="C26" s="77" t="str">
        <f>+'[1]LUN5_M'!$C12</f>
        <v>ZANDONAI</v>
      </c>
      <c r="D26" s="62">
        <f>+'[1]LUN5_M'!$D12</f>
        <v>3.1</v>
      </c>
      <c r="E26" s="62">
        <f>+'[1]LUN5_M'!$E12</f>
        <v>3.05</v>
      </c>
      <c r="F26" s="62">
        <f t="shared" si="2"/>
        <v>3.1</v>
      </c>
    </row>
    <row r="27" spans="1:6" ht="30" customHeight="1" thickBot="1" thickTop="1">
      <c r="A27" s="1"/>
      <c r="B27" s="77" t="str">
        <f>+'[1]LUN5_M'!$B13</f>
        <v>MULAS MATTIA</v>
      </c>
      <c r="C27" s="77" t="str">
        <f>+'[1]LUN5_M'!$C13</f>
        <v>BUSCAGLIA</v>
      </c>
      <c r="D27" s="62">
        <f>+'[1]LUN5_M'!$D13</f>
        <v>2.05</v>
      </c>
      <c r="E27" s="62">
        <f>+'[1]LUN5_M'!$E13</f>
        <v>2.95</v>
      </c>
      <c r="F27" s="62">
        <f t="shared" si="2"/>
        <v>2.95</v>
      </c>
    </row>
    <row r="28" spans="1:6" ht="30" customHeight="1" thickBot="1" thickTop="1">
      <c r="A28" s="1"/>
      <c r="B28" s="77" t="str">
        <f>+'[1]LUN5_M'!$B14</f>
        <v>REATO EDOARDO</v>
      </c>
      <c r="C28" s="77" t="str">
        <f>+'[1]LUN5_M'!$C14</f>
        <v>VILLA</v>
      </c>
      <c r="D28" s="62">
        <f>+'[1]LUN5_M'!$D14</f>
        <v>2.54</v>
      </c>
      <c r="E28" s="62">
        <f>+'[1]LUN5_M'!$E14</f>
        <v>2.83</v>
      </c>
      <c r="F28" s="62">
        <f t="shared" si="2"/>
        <v>2.83</v>
      </c>
    </row>
    <row r="29" spans="1:6" ht="30" customHeight="1" thickBot="1" thickTop="1">
      <c r="A29" s="1"/>
      <c r="B29" s="77" t="str">
        <f>+'[1]LUN5_M'!$B15</f>
        <v>PODDI DANIELE</v>
      </c>
      <c r="C29" s="77" t="str">
        <f>+'[1]LUN5_M'!$C15</f>
        <v>P.CO FIORI</v>
      </c>
      <c r="D29" s="62">
        <f>+'[1]LUN5_M'!$D15</f>
        <v>2.55</v>
      </c>
      <c r="E29" s="62">
        <f>+'[1]LUN5_M'!$E15</f>
        <v>2.79</v>
      </c>
      <c r="F29" s="62">
        <f t="shared" si="2"/>
        <v>2.79</v>
      </c>
    </row>
    <row r="30" spans="1:6" ht="30" customHeight="1" thickBot="1" thickTop="1">
      <c r="A30" s="1"/>
      <c r="B30" s="77" t="str">
        <f>+'[1]LUN5_M'!$B16</f>
        <v>MILAZZO SIMONE</v>
      </c>
      <c r="C30" s="77" t="str">
        <f>+'[1]LUN5_M'!$C16</f>
        <v>VILLA</v>
      </c>
      <c r="D30" s="62">
        <f>+'[1]LUN5_M'!$D16</f>
        <v>2.78</v>
      </c>
      <c r="E30" s="62">
        <f>+'[1]LUN5_M'!$E16</f>
        <v>2.68</v>
      </c>
      <c r="F30" s="62">
        <f t="shared" si="2"/>
        <v>2.78</v>
      </c>
    </row>
    <row r="31" spans="1:6" ht="30" customHeight="1" thickTop="1">
      <c r="A31" s="1"/>
      <c r="B31" s="80"/>
      <c r="C31" s="80"/>
      <c r="D31" s="80"/>
      <c r="E31" s="80"/>
      <c r="F31" s="97"/>
    </row>
    <row r="32" spans="2:6" ht="16.5" thickBot="1">
      <c r="B32" s="64"/>
      <c r="C32" s="64"/>
      <c r="D32" s="75"/>
      <c r="F32" s="82"/>
    </row>
    <row r="33" spans="2:6" ht="17.25" thickBot="1" thickTop="1">
      <c r="B33" s="76" t="s">
        <v>15</v>
      </c>
      <c r="C33" s="76" t="s">
        <v>87</v>
      </c>
      <c r="D33" s="76" t="s">
        <v>87</v>
      </c>
      <c r="E33" s="76" t="s">
        <v>87</v>
      </c>
      <c r="F33" s="76" t="s">
        <v>87</v>
      </c>
    </row>
    <row r="34" spans="2:6" ht="17.25" thickBot="1" thickTop="1">
      <c r="B34" s="76"/>
      <c r="C34" s="76" t="s">
        <v>88</v>
      </c>
      <c r="D34" s="76" t="s">
        <v>89</v>
      </c>
      <c r="E34" s="76" t="s">
        <v>90</v>
      </c>
      <c r="F34" s="76" t="s">
        <v>73</v>
      </c>
    </row>
    <row r="35" spans="2:6" ht="17.25" thickBot="1" thickTop="1">
      <c r="B35" s="77" t="str">
        <f>+LEGENDA!A35</f>
        <v>ZANDONAI</v>
      </c>
      <c r="C35" s="76">
        <f>+'[1]LUN3_M'!$AD13</f>
        <v>1</v>
      </c>
      <c r="D35" s="76">
        <f>+'[1]LUN4_M'!$AD13</f>
        <v>8</v>
      </c>
      <c r="E35" s="76">
        <f>+'[1]LUN5_M'!$AD13</f>
        <v>6</v>
      </c>
      <c r="F35" s="79">
        <f>SUM(C35:E35)</f>
        <v>15</v>
      </c>
    </row>
    <row r="36" spans="2:6" ht="17.25" thickBot="1" thickTop="1">
      <c r="B36" s="77" t="str">
        <f>+LEGENDA!A36</f>
        <v>BUSCAGLIA</v>
      </c>
      <c r="C36" s="76">
        <f>+'[1]LUN3_F'!$AD14</f>
        <v>0</v>
      </c>
      <c r="D36" s="76">
        <f>+'[1]LUN4_F'!$AD14</f>
        <v>0</v>
      </c>
      <c r="E36" s="76">
        <f>+'[1]LUN5_F'!$AD14</f>
        <v>0</v>
      </c>
      <c r="F36" s="79">
        <f aca="true" t="shared" si="3" ref="F36:F47">SUM(C36:E36)</f>
        <v>0</v>
      </c>
    </row>
    <row r="37" spans="2:6" ht="17.25" thickBot="1" thickTop="1">
      <c r="B37" s="77" t="str">
        <f>+LEGENDA!A37</f>
        <v>M.ORTIGARA</v>
      </c>
      <c r="C37" s="76">
        <f>+'[1]LUN3_F'!$AD15</f>
        <v>4</v>
      </c>
      <c r="D37" s="76">
        <f>+'[1]LUN4_F'!$AD15</f>
        <v>0</v>
      </c>
      <c r="E37" s="76">
        <f>+'[1]LUN5_F'!$AD15</f>
        <v>10</v>
      </c>
      <c r="F37" s="79">
        <f t="shared" si="3"/>
        <v>14</v>
      </c>
    </row>
    <row r="38" spans="2:6" ht="17.25" thickBot="1" thickTop="1">
      <c r="B38" s="77" t="str">
        <f>+LEGENDA!A38</f>
        <v>P.CO FIORI</v>
      </c>
      <c r="C38" s="76">
        <f>+'[1]LUN3_F'!$AD16</f>
        <v>2</v>
      </c>
      <c r="D38" s="76">
        <f>+'[1]LUN4_F'!$AD16</f>
        <v>4</v>
      </c>
      <c r="E38" s="76">
        <f>+'[1]LUN5_F'!$AD16</f>
        <v>0</v>
      </c>
      <c r="F38" s="79">
        <f t="shared" si="3"/>
        <v>6</v>
      </c>
    </row>
    <row r="39" spans="2:6" ht="17.25" thickBot="1" thickTop="1">
      <c r="B39" s="77" t="str">
        <f>+LEGENDA!A39</f>
        <v>MAZZARELLO</v>
      </c>
      <c r="C39" s="76">
        <f>+'[1]LUN3_F'!$AD17</f>
        <v>16</v>
      </c>
      <c r="D39" s="76">
        <f>+'[1]LUN4_F'!$AD17</f>
        <v>12</v>
      </c>
      <c r="E39" s="76">
        <f>+'[1]LUN5_F'!$AD17</f>
        <v>1</v>
      </c>
      <c r="F39" s="79">
        <f t="shared" si="3"/>
        <v>29</v>
      </c>
    </row>
    <row r="40" spans="2:6" ht="17.25" thickBot="1" thickTop="1">
      <c r="B40" s="77" t="str">
        <f>+LEGENDA!A40</f>
        <v>GARIBALDI</v>
      </c>
      <c r="C40" s="76">
        <f>+'[1]LUN3_F'!$AD18</f>
        <v>0</v>
      </c>
      <c r="D40" s="76">
        <f>+'[1]LUN4_F'!$AD18</f>
        <v>0</v>
      </c>
      <c r="E40" s="76">
        <f>+'[1]LUN5_F'!$AD18</f>
        <v>0</v>
      </c>
      <c r="F40" s="79">
        <f t="shared" si="3"/>
        <v>0</v>
      </c>
    </row>
    <row r="41" spans="2:6" ht="17.25" thickBot="1" thickTop="1">
      <c r="B41" s="77" t="str">
        <f>+LEGENDA!A41</f>
        <v>MANZONI</v>
      </c>
      <c r="C41" s="76">
        <f>+'[1]LUN3_F'!$AD19</f>
        <v>0</v>
      </c>
      <c r="D41" s="76">
        <f>+'[1]LUN4_F'!$AD19</f>
        <v>0</v>
      </c>
      <c r="E41" s="76">
        <f>+'[1]LUN5_F'!$AD19</f>
        <v>0</v>
      </c>
      <c r="F41" s="79">
        <f t="shared" si="3"/>
        <v>0</v>
      </c>
    </row>
    <row r="42" spans="2:6" ht="17.25" thickBot="1" thickTop="1">
      <c r="B42" s="77" t="str">
        <f>+LEGENDA!A42</f>
        <v>COSTA</v>
      </c>
      <c r="C42" s="76">
        <f>+'[1]LUN3_F'!$AD20</f>
        <v>3</v>
      </c>
      <c r="D42" s="76">
        <f>+'[1]LUN4_F'!$AD20</f>
        <v>0</v>
      </c>
      <c r="E42" s="76">
        <f>+'[1]LUN5_F'!$AD20</f>
        <v>2</v>
      </c>
      <c r="F42" s="79">
        <f t="shared" si="3"/>
        <v>5</v>
      </c>
    </row>
    <row r="43" spans="2:6" ht="17.25" thickBot="1" thickTop="1">
      <c r="B43" s="77" t="str">
        <f>+LEGENDA!A43</f>
        <v>LINCOLN</v>
      </c>
      <c r="C43" s="76">
        <f>+'[1]LUN3_F'!$AD21</f>
        <v>0</v>
      </c>
      <c r="D43" s="76">
        <f>+'[1]LUN4_F'!$AD21</f>
        <v>3</v>
      </c>
      <c r="E43" s="76">
        <f>+'[1]LUN5_F'!$AD21</f>
        <v>0</v>
      </c>
      <c r="F43" s="79">
        <f t="shared" si="3"/>
        <v>3</v>
      </c>
    </row>
    <row r="44" spans="2:6" ht="17.25" thickBot="1" thickTop="1">
      <c r="B44" s="77" t="str">
        <f>+LEGENDA!A44</f>
        <v>SARDEGNA</v>
      </c>
      <c r="C44" s="76">
        <f>+'[1]LUN3_F'!$AD22</f>
        <v>0</v>
      </c>
      <c r="D44" s="76">
        <f>+'[1]LUN4_F'!$AD22</f>
        <v>0</v>
      </c>
      <c r="E44" s="76">
        <f>+'[1]LUN5_F'!$AD22</f>
        <v>0</v>
      </c>
      <c r="F44" s="79">
        <f t="shared" si="3"/>
        <v>0</v>
      </c>
    </row>
    <row r="45" spans="2:6" ht="17.25" thickBot="1" thickTop="1">
      <c r="B45" s="77" t="str">
        <f>+LEGENDA!A45</f>
        <v>PARINI</v>
      </c>
      <c r="C45" s="76">
        <f>+'[1]LUN3_F'!$AD23</f>
        <v>0</v>
      </c>
      <c r="D45" s="76">
        <f>+'[1]LUN4_F'!$AD23</f>
        <v>0</v>
      </c>
      <c r="E45" s="76">
        <f>+'[1]LUN5_F'!$AD23</f>
        <v>0</v>
      </c>
      <c r="F45" s="79">
        <f t="shared" si="3"/>
        <v>0</v>
      </c>
    </row>
    <row r="46" spans="2:6" ht="17.25" thickBot="1" thickTop="1">
      <c r="B46" s="77" t="str">
        <f>+LEGENDA!A46</f>
        <v>BAUER</v>
      </c>
      <c r="C46" s="76">
        <f>+'[1]LUN3_F'!$AD24</f>
        <v>2</v>
      </c>
      <c r="D46" s="76">
        <f>+'[1]LUN4_F'!$AD24</f>
        <v>0</v>
      </c>
      <c r="E46" s="76">
        <f>+'[1]LUN5_F'!$AD24</f>
        <v>0</v>
      </c>
      <c r="F46" s="79">
        <f t="shared" si="3"/>
        <v>2</v>
      </c>
    </row>
    <row r="47" spans="2:6" ht="17.25" thickBot="1" thickTop="1">
      <c r="B47" s="77" t="str">
        <f>+LEGENDA!A47</f>
        <v>VILLA</v>
      </c>
      <c r="C47" s="76">
        <f>+'[1]LUN3_F'!$AD25</f>
        <v>0</v>
      </c>
      <c r="D47" s="76">
        <f>+'[1]LUN4_F'!$AD25</f>
        <v>0</v>
      </c>
      <c r="E47" s="76">
        <f>+'[1]LUN5_F'!$AD25</f>
        <v>4</v>
      </c>
      <c r="F47" s="79">
        <f t="shared" si="3"/>
        <v>4</v>
      </c>
    </row>
    <row r="48" spans="4:6" ht="16.5" thickTop="1">
      <c r="D48" s="87"/>
      <c r="F48" s="82"/>
    </row>
  </sheetData>
  <mergeCells count="3">
    <mergeCell ref="B2:F2"/>
    <mergeCell ref="B12:F12"/>
    <mergeCell ref="B22:F2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 transitionEvaluation="1"/>
  <dimension ref="A1:F50"/>
  <sheetViews>
    <sheetView defaultGridColor="0" zoomScale="75" zoomScaleNormal="75" colorId="22" workbookViewId="0" topLeftCell="A28">
      <selection activeCell="E29" sqref="E29"/>
    </sheetView>
  </sheetViews>
  <sheetFormatPr defaultColWidth="9.69921875" defaultRowHeight="15"/>
  <cols>
    <col min="1" max="1" width="3.19921875" style="0" customWidth="1"/>
    <col min="2" max="2" width="28.69921875" style="82" customWidth="1"/>
    <col min="3" max="3" width="24.19921875" style="82" customWidth="1"/>
    <col min="4" max="4" width="21" style="82" customWidth="1"/>
    <col min="5" max="5" width="17.8984375" style="64" customWidth="1"/>
    <col min="6" max="6" width="18.69921875" style="82" customWidth="1"/>
  </cols>
  <sheetData>
    <row r="1" spans="1:6" ht="15.75">
      <c r="A1" s="1"/>
      <c r="B1" s="80"/>
      <c r="C1" s="80"/>
      <c r="D1" s="80"/>
      <c r="E1" s="71"/>
      <c r="F1" s="80"/>
    </row>
    <row r="2" spans="1:6" ht="15.75">
      <c r="A2" s="1"/>
      <c r="B2" s="68" t="s">
        <v>43</v>
      </c>
      <c r="C2" s="69"/>
      <c r="D2" s="69"/>
      <c r="E2" s="69"/>
      <c r="F2" s="69"/>
    </row>
    <row r="3" spans="1:6" ht="30" customHeight="1" thickBot="1">
      <c r="A3" s="1"/>
      <c r="B3" s="83"/>
      <c r="C3" s="66"/>
      <c r="D3" s="66"/>
      <c r="E3" s="66"/>
      <c r="F3" s="66"/>
    </row>
    <row r="4" spans="1:6" s="6" customFormat="1" ht="30" customHeight="1" thickBot="1" thickTop="1">
      <c r="A4" s="5"/>
      <c r="B4" s="63" t="s">
        <v>67</v>
      </c>
      <c r="C4" s="63" t="s">
        <v>0</v>
      </c>
      <c r="D4" s="63" t="s">
        <v>6</v>
      </c>
      <c r="E4" s="63" t="s">
        <v>13</v>
      </c>
      <c r="F4" s="63" t="s">
        <v>14</v>
      </c>
    </row>
    <row r="5" spans="1:6" ht="30" customHeight="1" thickBot="1" thickTop="1">
      <c r="A5" s="1"/>
      <c r="B5" s="77" t="str">
        <f>+'[1]AL3_F'!$B11</f>
        <v>TROVATI KARINA</v>
      </c>
      <c r="C5" s="77" t="str">
        <f>+'[1]AL3_F'!$C11</f>
        <v>ZANDONAI</v>
      </c>
      <c r="D5" s="62">
        <f>+'[1]AL3_F'!$D11</f>
        <v>0.95</v>
      </c>
      <c r="E5" s="92">
        <f>+'[1]AL3_F'!$E11</f>
        <v>0</v>
      </c>
      <c r="F5" s="62">
        <f aca="true" t="shared" si="0" ref="F5:F10">IF(E5=1,D5-0.01,IF(E5=2,D5-0.02,IF(E5=3,D5-0.03,IF(E5=4,D5-0.04,IF(E5=5,D5-0.05,D5)))))</f>
        <v>0.95</v>
      </c>
    </row>
    <row r="6" spans="1:6" ht="30" customHeight="1" thickBot="1" thickTop="1">
      <c r="A6" s="1"/>
      <c r="B6" s="77" t="str">
        <f>+'[1]AL3_F'!$B12</f>
        <v>NJANG DIARRIA</v>
      </c>
      <c r="C6" s="77" t="str">
        <f>+'[1]AL3_F'!$C12</f>
        <v>P.CO FIORI</v>
      </c>
      <c r="D6" s="62">
        <f>+'[1]AL3_F'!$D12</f>
        <v>0.9</v>
      </c>
      <c r="E6" s="92">
        <f>+'[1]AL3_F'!$E12</f>
        <v>0</v>
      </c>
      <c r="F6" s="62">
        <f t="shared" si="0"/>
        <v>0.9</v>
      </c>
    </row>
    <row r="7" spans="1:6" ht="30" customHeight="1" thickBot="1" thickTop="1">
      <c r="A7" s="1"/>
      <c r="B7" s="77" t="str">
        <f>+'[1]AL3_F'!$B13</f>
        <v>RUO ELEONORA</v>
      </c>
      <c r="C7" s="77" t="str">
        <f>+'[1]AL3_F'!$C13</f>
        <v>MAZZARELLO</v>
      </c>
      <c r="D7" s="62">
        <f>+'[1]AL3_F'!$D13</f>
        <v>0.9</v>
      </c>
      <c r="E7" s="92">
        <f>+'[1]AL3_F'!$E13</f>
        <v>0</v>
      </c>
      <c r="F7" s="62">
        <f t="shared" si="0"/>
        <v>0.9</v>
      </c>
    </row>
    <row r="8" spans="1:6" ht="30" customHeight="1" thickBot="1" thickTop="1">
      <c r="A8" s="1"/>
      <c r="B8" s="77" t="str">
        <f>+'[1]AL3_F'!$B14</f>
        <v>QUAGLIA GAIA</v>
      </c>
      <c r="C8" s="77" t="str">
        <f>+'[1]AL3_F'!$C14</f>
        <v>ZANDONAI</v>
      </c>
      <c r="D8" s="62">
        <f>+'[1]AL3_F'!$D14</f>
        <v>0.9</v>
      </c>
      <c r="E8" s="92">
        <f>+'[1]AL3_F'!$E14</f>
        <v>1</v>
      </c>
      <c r="F8" s="62">
        <f t="shared" si="0"/>
        <v>0.89</v>
      </c>
    </row>
    <row r="9" spans="1:6" ht="30" customHeight="1" thickBot="1" thickTop="1">
      <c r="A9" s="1"/>
      <c r="B9" s="77" t="str">
        <f>+'[1]AL3_F'!$B15</f>
        <v>GADDA CAROLA</v>
      </c>
      <c r="C9" s="77" t="str">
        <f>+'[1]AL3_F'!$C15</f>
        <v>MAZZARELLO</v>
      </c>
      <c r="D9" s="62">
        <f>+'[1]AL3_F'!$D15</f>
        <v>0.85</v>
      </c>
      <c r="E9" s="92">
        <f>+'[1]AL3_F'!$E15</f>
        <v>0</v>
      </c>
      <c r="F9" s="62">
        <f t="shared" si="0"/>
        <v>0.85</v>
      </c>
    </row>
    <row r="10" spans="1:6" ht="30" customHeight="1" thickBot="1" thickTop="1">
      <c r="A10" s="1"/>
      <c r="B10" s="77" t="str">
        <f>+'[1]AL3_F'!$B16</f>
        <v>GOTADORO GAIA</v>
      </c>
      <c r="C10" s="77" t="str">
        <f>+'[1]AL3_F'!$C16</f>
        <v>ZANDONAI</v>
      </c>
      <c r="D10" s="62">
        <f>+'[1]AL3_F'!$D16</f>
        <v>0.85</v>
      </c>
      <c r="E10" s="92">
        <f>+'[1]AL3_F'!$E16</f>
        <v>0</v>
      </c>
      <c r="F10" s="62">
        <f t="shared" si="0"/>
        <v>0.85</v>
      </c>
    </row>
    <row r="11" spans="1:6" s="10" customFormat="1" ht="30" customHeight="1" thickTop="1">
      <c r="A11" s="9"/>
      <c r="B11" s="85"/>
      <c r="C11" s="85"/>
      <c r="D11" s="85"/>
      <c r="E11" s="73"/>
      <c r="F11" s="85"/>
    </row>
    <row r="12" spans="1:6" ht="15.75">
      <c r="A12" s="1"/>
      <c r="B12" s="68" t="s">
        <v>45</v>
      </c>
      <c r="C12" s="69"/>
      <c r="D12" s="69"/>
      <c r="E12" s="69"/>
      <c r="F12" s="69"/>
    </row>
    <row r="13" spans="1:6" ht="30" customHeight="1" thickBot="1">
      <c r="A13" s="1"/>
      <c r="B13" s="83"/>
      <c r="C13" s="66"/>
      <c r="D13" s="66"/>
      <c r="E13" s="66"/>
      <c r="F13" s="66"/>
    </row>
    <row r="14" spans="1:6" s="6" customFormat="1" ht="30" customHeight="1" thickBot="1" thickTop="1">
      <c r="A14" s="5"/>
      <c r="B14" s="63" t="s">
        <v>67</v>
      </c>
      <c r="C14" s="63" t="s">
        <v>0</v>
      </c>
      <c r="D14" s="63" t="str">
        <f>+D4</f>
        <v>ALTEZZA</v>
      </c>
      <c r="E14" s="63" t="str">
        <f>+E4</f>
        <v>ERRORI</v>
      </c>
      <c r="F14" s="63" t="str">
        <f>+F4</f>
        <v>MISURA</v>
      </c>
    </row>
    <row r="15" spans="1:6" ht="30" customHeight="1" thickBot="1" thickTop="1">
      <c r="A15" s="1"/>
      <c r="B15" s="77" t="str">
        <f>+'[1]AL4_F'!$B11</f>
        <v>BIANCHI MATILDE</v>
      </c>
      <c r="C15" s="77" t="str">
        <f>+'[1]AL4_F'!$C11</f>
        <v>MAZZARELLO</v>
      </c>
      <c r="D15" s="62">
        <f>+'[1]AL4_F'!$D11</f>
        <v>1.05</v>
      </c>
      <c r="E15" s="92">
        <f>+'[1]AL4_F'!$E11</f>
        <v>0</v>
      </c>
      <c r="F15" s="62">
        <f aca="true" t="shared" si="1" ref="F15:F20">IF(E15=1,D15-0.01,IF(E15=2,D15-0.02,IF(E15=3,D15-0.03,IF(E15=4,D15-0.04,IF(E15=5,D15-0.05,D15)))))</f>
        <v>1.05</v>
      </c>
    </row>
    <row r="16" spans="1:6" ht="30" customHeight="1" thickBot="1" thickTop="1">
      <c r="A16" s="1"/>
      <c r="B16" s="77" t="str">
        <f>+'[1]AL4_F'!$B12</f>
        <v>PIROTTA SARA</v>
      </c>
      <c r="C16" s="77" t="str">
        <f>+'[1]AL4_F'!$C12</f>
        <v>MAZZARELLO</v>
      </c>
      <c r="D16" s="62">
        <f>+'[1]AL4_F'!$D12</f>
        <v>1.05</v>
      </c>
      <c r="E16" s="92">
        <f>+'[1]AL4_F'!$E12</f>
        <v>1</v>
      </c>
      <c r="F16" s="62">
        <f t="shared" si="1"/>
        <v>1.04</v>
      </c>
    </row>
    <row r="17" spans="1:6" ht="30" customHeight="1" thickBot="1" thickTop="1">
      <c r="A17" s="1"/>
      <c r="B17" s="77" t="str">
        <f>+'[1]AL4_F'!$B13</f>
        <v>VIRDIS SAMANTHA</v>
      </c>
      <c r="C17" s="77" t="str">
        <f>+'[1]AL4_F'!$C13</f>
        <v>ZANDONAI</v>
      </c>
      <c r="D17" s="62">
        <f>+'[1]AL4_F'!$D13</f>
        <v>1</v>
      </c>
      <c r="E17" s="92">
        <f>+'[1]AL4_F'!$E13</f>
        <v>0</v>
      </c>
      <c r="F17" s="62">
        <f t="shared" si="1"/>
        <v>1</v>
      </c>
    </row>
    <row r="18" spans="1:6" ht="30" customHeight="1" thickBot="1" thickTop="1">
      <c r="A18" s="1"/>
      <c r="B18" s="77" t="str">
        <f>+'[1]AL4_F'!$B14</f>
        <v>MARRELLA ARIANNA</v>
      </c>
      <c r="C18" s="77" t="str">
        <f>+'[1]AL4_F'!$C14</f>
        <v>COSTA</v>
      </c>
      <c r="D18" s="62">
        <f>+'[1]AL4_F'!$D14</f>
        <v>0.95</v>
      </c>
      <c r="E18" s="92">
        <f>+'[1]AL4_F'!$E14</f>
        <v>0</v>
      </c>
      <c r="F18" s="62">
        <f t="shared" si="1"/>
        <v>0.95</v>
      </c>
    </row>
    <row r="19" spans="1:6" ht="30" customHeight="1" thickBot="1" thickTop="1">
      <c r="A19" s="1"/>
      <c r="B19" s="77" t="str">
        <f>+'[1]AL4_F'!$B15</f>
        <v>ZHARI JASMINE</v>
      </c>
      <c r="C19" s="77" t="str">
        <f>+'[1]AL4_F'!$C15</f>
        <v>ZANDONAI</v>
      </c>
      <c r="D19" s="62">
        <f>+'[1]AL4_F'!$D15</f>
        <v>0.85</v>
      </c>
      <c r="E19" s="92">
        <f>+'[1]AL4_F'!$E15</f>
        <v>0</v>
      </c>
      <c r="F19" s="62">
        <f t="shared" si="1"/>
        <v>0.85</v>
      </c>
    </row>
    <row r="20" spans="1:6" ht="30" customHeight="1" thickBot="1" thickTop="1">
      <c r="A20" s="1"/>
      <c r="B20" s="77" t="str">
        <f>+'[1]AL4_F'!$B16</f>
        <v>MANGALAVITI DENISE</v>
      </c>
      <c r="C20" s="77" t="str">
        <f>+'[1]AL4_F'!$C16</f>
        <v>LINCOLN</v>
      </c>
      <c r="D20" s="62">
        <f>+'[1]AL4_F'!$D16</f>
        <v>0.85</v>
      </c>
      <c r="E20" s="92">
        <f>+'[1]AL4_F'!$E16</f>
        <v>0</v>
      </c>
      <c r="F20" s="62">
        <f t="shared" si="1"/>
        <v>0.85</v>
      </c>
    </row>
    <row r="21" spans="1:6" s="10" customFormat="1" ht="30" customHeight="1" thickTop="1">
      <c r="A21" s="9"/>
      <c r="B21" s="85"/>
      <c r="C21" s="85"/>
      <c r="D21" s="85"/>
      <c r="E21" s="73"/>
      <c r="F21" s="85"/>
    </row>
    <row r="22" spans="1:6" ht="15.75">
      <c r="A22" s="1"/>
      <c r="B22" s="68" t="s">
        <v>44</v>
      </c>
      <c r="C22" s="69"/>
      <c r="D22" s="69"/>
      <c r="E22" s="69"/>
      <c r="F22" s="69"/>
    </row>
    <row r="23" spans="1:6" ht="30" customHeight="1" thickBot="1">
      <c r="A23" s="1"/>
      <c r="B23" s="83"/>
      <c r="C23" s="66"/>
      <c r="D23" s="66"/>
      <c r="E23" s="66"/>
      <c r="F23" s="66"/>
    </row>
    <row r="24" spans="1:6" s="6" customFormat="1" ht="30" customHeight="1" thickBot="1" thickTop="1">
      <c r="A24" s="5"/>
      <c r="B24" s="63" t="s">
        <v>67</v>
      </c>
      <c r="C24" s="63" t="s">
        <v>0</v>
      </c>
      <c r="D24" s="63" t="str">
        <f>+D4</f>
        <v>ALTEZZA</v>
      </c>
      <c r="E24" s="63" t="str">
        <f>+E4</f>
        <v>ERRORI</v>
      </c>
      <c r="F24" s="63" t="str">
        <f>+F4</f>
        <v>MISURA</v>
      </c>
    </row>
    <row r="25" spans="1:6" ht="30" customHeight="1" thickBot="1" thickTop="1">
      <c r="A25" s="1"/>
      <c r="B25" s="77" t="str">
        <f>+'[1]AL5_F'!$B11</f>
        <v>ZANELOTTO SAMANTHA</v>
      </c>
      <c r="C25" s="77" t="str">
        <f>+'[1]AL5_F'!$C11</f>
        <v>M.ORTIGARA</v>
      </c>
      <c r="D25" s="62">
        <f>+'[1]AL5_F'!$D11</f>
        <v>1.2</v>
      </c>
      <c r="E25" s="92">
        <f>+'[1]AL5_F'!$E11</f>
        <v>2</v>
      </c>
      <c r="F25" s="62">
        <f aca="true" t="shared" si="2" ref="F25:F32">IF(E25=1,D25-0.01,IF(E25=2,D25-0.02,IF(E25=3,D25-0.03,IF(E25=4,D25-0.04,IF(E25=5,D25-0.05,D25)))))</f>
        <v>1.18</v>
      </c>
    </row>
    <row r="26" spans="1:6" ht="30" customHeight="1" thickBot="1" thickTop="1">
      <c r="A26" s="1"/>
      <c r="B26" s="77" t="str">
        <f>+'[1]AL5_F'!$B12</f>
        <v>MERIGI LUCREZIA</v>
      </c>
      <c r="C26" s="77" t="str">
        <f>+'[1]AL5_F'!$C12</f>
        <v>MAZZARELLO</v>
      </c>
      <c r="D26" s="62">
        <f>+'[1]AL5_F'!$D12</f>
        <v>1.1</v>
      </c>
      <c r="E26" s="92">
        <f>+'[1]AL5_F'!$E12</f>
        <v>0</v>
      </c>
      <c r="F26" s="62">
        <f t="shared" si="2"/>
        <v>1.1</v>
      </c>
    </row>
    <row r="27" spans="1:6" ht="30" customHeight="1" thickBot="1" thickTop="1">
      <c r="A27" s="1"/>
      <c r="B27" s="77" t="str">
        <f>+'[1]AL5_F'!$B13</f>
        <v>LIPONI SAMANTHA</v>
      </c>
      <c r="C27" s="77" t="str">
        <f>+'[1]AL5_F'!$C13</f>
        <v>MAZZARELLO</v>
      </c>
      <c r="D27" s="62">
        <f>+'[1]AL5_F'!$D13</f>
        <v>1.1</v>
      </c>
      <c r="E27" s="92">
        <f>+'[1]AL5_F'!$E13</f>
        <v>1</v>
      </c>
      <c r="F27" s="62">
        <f t="shared" si="2"/>
        <v>1.09</v>
      </c>
    </row>
    <row r="28" spans="1:6" ht="30" customHeight="1" thickBot="1" thickTop="1">
      <c r="A28" s="1"/>
      <c r="B28" s="77" t="str">
        <f>+'[1]AL5_F'!$B14</f>
        <v>NAGUIB GIOIA</v>
      </c>
      <c r="C28" s="77" t="str">
        <f>+'[1]AL5_F'!$C14</f>
        <v>MAZZARELLO</v>
      </c>
      <c r="D28" s="62">
        <f>+'[1]AL5_F'!$D14</f>
        <v>1</v>
      </c>
      <c r="E28" s="92">
        <f>+'[1]AL5_F'!$E14</f>
        <v>0</v>
      </c>
      <c r="F28" s="62">
        <f t="shared" si="2"/>
        <v>1</v>
      </c>
    </row>
    <row r="29" spans="1:6" ht="30" customHeight="1" thickBot="1" thickTop="1">
      <c r="A29" s="1"/>
      <c r="B29" s="77" t="str">
        <f>+'[1]AL5_F'!$B15</f>
        <v>D'ANNIBALE ELISA</v>
      </c>
      <c r="C29" s="77" t="str">
        <f>+'[1]AL5_F'!$C15</f>
        <v>MAZZARELLO</v>
      </c>
      <c r="D29" s="62">
        <f>+'[1]AL5_F'!$D15</f>
        <v>1</v>
      </c>
      <c r="E29" s="92">
        <f>+'[1]AL5_F'!$E15</f>
        <v>0</v>
      </c>
      <c r="F29" s="62">
        <f t="shared" si="2"/>
        <v>1</v>
      </c>
    </row>
    <row r="30" spans="1:6" ht="30" customHeight="1" thickBot="1" thickTop="1">
      <c r="A30" s="1"/>
      <c r="B30" s="77" t="str">
        <f>+'[1]AL5_F'!$B16</f>
        <v>GUADALUPE PEREZ</v>
      </c>
      <c r="C30" s="77" t="str">
        <f>+'[1]AL5_F'!$C16</f>
        <v>ZANDONAI</v>
      </c>
      <c r="D30" s="62">
        <f>+'[1]AL5_F'!$D16</f>
        <v>1</v>
      </c>
      <c r="E30" s="92">
        <f>+'[1]AL5_F'!$E16</f>
        <v>0</v>
      </c>
      <c r="F30" s="62">
        <f t="shared" si="2"/>
        <v>1</v>
      </c>
    </row>
    <row r="31" spans="1:6" ht="30" customHeight="1" thickBot="1" thickTop="1">
      <c r="A31" s="1"/>
      <c r="B31" s="77" t="str">
        <f>+'[1]AL5_F'!$B17</f>
        <v>VOICO MARIALUISA</v>
      </c>
      <c r="C31" s="77" t="str">
        <f>+'[1]AL5_F'!$C17</f>
        <v>ZANDONAI</v>
      </c>
      <c r="D31" s="62">
        <f>+'[1]AL5_F'!$D17</f>
        <v>1</v>
      </c>
      <c r="E31" s="92">
        <f>+'[1]AL5_F'!$E17</f>
        <v>0</v>
      </c>
      <c r="F31" s="62">
        <f t="shared" si="2"/>
        <v>1</v>
      </c>
    </row>
    <row r="32" spans="1:6" ht="30" customHeight="1" thickBot="1" thickTop="1">
      <c r="A32" s="1"/>
      <c r="B32" s="77" t="str">
        <f>+'[1]AL5_F'!$B18</f>
        <v>D'AGOSTINO CAMILLA</v>
      </c>
      <c r="C32" s="77" t="str">
        <f>+'[1]AL5_F'!$C18</f>
        <v>MAZZARELLO</v>
      </c>
      <c r="D32" s="62">
        <f>+'[1]AL5_F'!$D18</f>
        <v>1</v>
      </c>
      <c r="E32" s="92">
        <f>+'[1]AL5_F'!$E18</f>
        <v>1</v>
      </c>
      <c r="F32" s="62">
        <f t="shared" si="2"/>
        <v>0.99</v>
      </c>
    </row>
    <row r="33" spans="1:6" ht="30" customHeight="1" thickTop="1">
      <c r="A33" s="1"/>
      <c r="B33" s="80"/>
      <c r="C33" s="80"/>
      <c r="D33" s="80"/>
      <c r="E33" s="71"/>
      <c r="F33" s="80"/>
    </row>
    <row r="34" spans="2:5" ht="16.5" thickBot="1">
      <c r="B34" s="64"/>
      <c r="C34" s="64"/>
      <c r="D34" s="75"/>
      <c r="E34" s="82"/>
    </row>
    <row r="35" spans="2:6" ht="17.25" thickBot="1" thickTop="1">
      <c r="B35" s="76" t="s">
        <v>15</v>
      </c>
      <c r="C35" s="76" t="s">
        <v>87</v>
      </c>
      <c r="D35" s="76" t="s">
        <v>87</v>
      </c>
      <c r="E35" s="76" t="s">
        <v>87</v>
      </c>
      <c r="F35" s="76" t="s">
        <v>87</v>
      </c>
    </row>
    <row r="36" spans="2:6" ht="17.25" thickBot="1" thickTop="1">
      <c r="B36" s="76"/>
      <c r="C36" s="76" t="s">
        <v>95</v>
      </c>
      <c r="D36" s="76" t="s">
        <v>97</v>
      </c>
      <c r="E36" s="76" t="s">
        <v>96</v>
      </c>
      <c r="F36" s="76" t="s">
        <v>73</v>
      </c>
    </row>
    <row r="37" spans="2:6" ht="17.25" thickBot="1" thickTop="1">
      <c r="B37" s="77" t="str">
        <f>+LEGENDA!A35</f>
        <v>ZANDONAI</v>
      </c>
      <c r="C37" s="76">
        <f>+'[1]AL3_F'!$AD13</f>
        <v>15</v>
      </c>
      <c r="D37" s="76">
        <f>+'[1]AL4_F'!$AD13</f>
        <v>6</v>
      </c>
      <c r="E37" s="76">
        <f>+'[1]AL5_F'!$AD13</f>
        <v>6</v>
      </c>
      <c r="F37" s="79">
        <f>SUM(C37:E37)</f>
        <v>27</v>
      </c>
    </row>
    <row r="38" spans="2:6" ht="17.25" thickBot="1" thickTop="1">
      <c r="B38" s="77" t="str">
        <f>+LEGENDA!A36</f>
        <v>BUSCAGLIA</v>
      </c>
      <c r="C38" s="76">
        <f>+'[1]AL3_F'!$AD14</f>
        <v>0</v>
      </c>
      <c r="D38" s="76">
        <f>+'[1]AL4_F'!$AD14</f>
        <v>0</v>
      </c>
      <c r="E38" s="76">
        <f>+'[1]AL5_F'!$AD14</f>
        <v>0</v>
      </c>
      <c r="F38" s="79">
        <f aca="true" t="shared" si="3" ref="F38:F49">SUM(C38:E38)</f>
        <v>0</v>
      </c>
    </row>
    <row r="39" spans="2:6" ht="17.25" thickBot="1" thickTop="1">
      <c r="B39" s="77" t="str">
        <f>+LEGENDA!A37</f>
        <v>M.ORTIGARA</v>
      </c>
      <c r="C39" s="76">
        <f>+'[1]AL3_F'!$AD15</f>
        <v>0</v>
      </c>
      <c r="D39" s="76">
        <f>+'[1]AL4_F'!$AD15</f>
        <v>0</v>
      </c>
      <c r="E39" s="76">
        <f>+'[1]AL5_F'!$AD15</f>
        <v>10</v>
      </c>
      <c r="F39" s="79">
        <f t="shared" si="3"/>
        <v>10</v>
      </c>
    </row>
    <row r="40" spans="2:6" ht="17.25" thickBot="1" thickTop="1">
      <c r="B40" s="77" t="str">
        <f>+LEGENDA!A38</f>
        <v>P.CO FIORI</v>
      </c>
      <c r="C40" s="76">
        <f>+'[1]AL3_F'!$AD16</f>
        <v>6</v>
      </c>
      <c r="D40" s="76">
        <f>+'[1]AL4_F'!$AD16</f>
        <v>0</v>
      </c>
      <c r="E40" s="76">
        <f>+'[1]AL5_F'!$AD16</f>
        <v>0</v>
      </c>
      <c r="F40" s="79">
        <f t="shared" si="3"/>
        <v>6</v>
      </c>
    </row>
    <row r="41" spans="2:6" ht="17.25" thickBot="1" thickTop="1">
      <c r="B41" s="77" t="str">
        <f>+LEGENDA!A39</f>
        <v>MAZZARELLO</v>
      </c>
      <c r="C41" s="76">
        <f>+'[1]AL3_F'!$AD17</f>
        <v>8</v>
      </c>
      <c r="D41" s="76">
        <f>+'[1]AL4_F'!$AD17</f>
        <v>16</v>
      </c>
      <c r="E41" s="76">
        <f>+'[1]AL5_F'!$AD17</f>
        <v>16</v>
      </c>
      <c r="F41" s="79">
        <f t="shared" si="3"/>
        <v>40</v>
      </c>
    </row>
    <row r="42" spans="2:6" ht="17.25" thickBot="1" thickTop="1">
      <c r="B42" s="77" t="str">
        <f>+LEGENDA!A40</f>
        <v>GARIBALDI</v>
      </c>
      <c r="C42" s="76">
        <f>+'[1]AL3_F'!$AD18</f>
        <v>0</v>
      </c>
      <c r="D42" s="76">
        <f>+'[1]AL4_F'!$AD18</f>
        <v>0</v>
      </c>
      <c r="E42" s="76">
        <f>+'[1]AL5_F'!$AD18</f>
        <v>0</v>
      </c>
      <c r="F42" s="79">
        <f t="shared" si="3"/>
        <v>0</v>
      </c>
    </row>
    <row r="43" spans="2:6" ht="17.25" thickBot="1" thickTop="1">
      <c r="B43" s="77" t="str">
        <f>+LEGENDA!A41</f>
        <v>MANZONI</v>
      </c>
      <c r="C43" s="76">
        <f>+'[1]AL3_F'!$AD19</f>
        <v>0</v>
      </c>
      <c r="D43" s="76">
        <f>+'[1]AL4_F'!$AD19</f>
        <v>0</v>
      </c>
      <c r="E43" s="76">
        <f>+'[1]AL5_F'!$AD19</f>
        <v>0</v>
      </c>
      <c r="F43" s="79">
        <f t="shared" si="3"/>
        <v>0</v>
      </c>
    </row>
    <row r="44" spans="2:6" ht="17.25" thickBot="1" thickTop="1">
      <c r="B44" s="77" t="str">
        <f>+LEGENDA!A42</f>
        <v>COSTA</v>
      </c>
      <c r="C44" s="76">
        <f>+'[1]AL3_F'!$AD20</f>
        <v>0</v>
      </c>
      <c r="D44" s="76">
        <f>+'[1]AL4_F'!$AD20</f>
        <v>3</v>
      </c>
      <c r="E44" s="76">
        <f>+'[1]AL5_F'!$AD20</f>
        <v>0</v>
      </c>
      <c r="F44" s="79">
        <f t="shared" si="3"/>
        <v>3</v>
      </c>
    </row>
    <row r="45" spans="2:6" ht="17.25" thickBot="1" thickTop="1">
      <c r="B45" s="77" t="str">
        <f>+LEGENDA!A43</f>
        <v>LINCOLN</v>
      </c>
      <c r="C45" s="76">
        <f>+'[1]AL3_F'!$AD21</f>
        <v>0</v>
      </c>
      <c r="D45" s="76">
        <f>+'[1]AL4_F'!$AD21</f>
        <v>2</v>
      </c>
      <c r="E45" s="76">
        <f>+'[1]AL5_F'!$AD21</f>
        <v>0</v>
      </c>
      <c r="F45" s="79">
        <f t="shared" si="3"/>
        <v>2</v>
      </c>
    </row>
    <row r="46" spans="2:6" ht="17.25" thickBot="1" thickTop="1">
      <c r="B46" s="77" t="str">
        <f>+LEGENDA!A44</f>
        <v>SARDEGNA</v>
      </c>
      <c r="C46" s="76">
        <f>+'[1]AL3_F'!$AD22</f>
        <v>0</v>
      </c>
      <c r="D46" s="76">
        <f>+'[1]AL4_F'!$AD22</f>
        <v>0</v>
      </c>
      <c r="E46" s="76">
        <f>+'[1]AL5_F'!$AD22</f>
        <v>0</v>
      </c>
      <c r="F46" s="79">
        <f t="shared" si="3"/>
        <v>0</v>
      </c>
    </row>
    <row r="47" spans="2:6" ht="17.25" thickBot="1" thickTop="1">
      <c r="B47" s="77" t="str">
        <f>+LEGENDA!A45</f>
        <v>PARINI</v>
      </c>
      <c r="C47" s="76">
        <f>+'[1]AL3_F'!$AD23</f>
        <v>0</v>
      </c>
      <c r="D47" s="76">
        <f>+'[1]AL4_F'!$AD23</f>
        <v>0</v>
      </c>
      <c r="E47" s="76">
        <f>+'[1]AL5_F'!$AD23</f>
        <v>0</v>
      </c>
      <c r="F47" s="79">
        <f t="shared" si="3"/>
        <v>0</v>
      </c>
    </row>
    <row r="48" spans="2:6" ht="17.25" thickBot="1" thickTop="1">
      <c r="B48" s="77" t="str">
        <f>+LEGENDA!A46</f>
        <v>BAUER</v>
      </c>
      <c r="C48" s="76">
        <f>+'[1]AL3_F'!$AD24</f>
        <v>0</v>
      </c>
      <c r="D48" s="76">
        <f>+'[1]AL4_F'!$AD24</f>
        <v>0</v>
      </c>
      <c r="E48" s="76">
        <f>+'[1]AL5_F'!$AD24</f>
        <v>0</v>
      </c>
      <c r="F48" s="79">
        <f t="shared" si="3"/>
        <v>0</v>
      </c>
    </row>
    <row r="49" spans="2:6" ht="17.25" thickBot="1" thickTop="1">
      <c r="B49" s="77" t="str">
        <f>+LEGENDA!A47</f>
        <v>VILLA</v>
      </c>
      <c r="C49" s="76">
        <f>+'[1]AL3_F'!$AD25</f>
        <v>0</v>
      </c>
      <c r="D49" s="76">
        <f>+'[1]AL4_F'!$AD25</f>
        <v>0</v>
      </c>
      <c r="E49" s="76">
        <f>+'[1]AL5_F'!$AD25</f>
        <v>0</v>
      </c>
      <c r="F49" s="79">
        <f t="shared" si="3"/>
        <v>0</v>
      </c>
    </row>
    <row r="50" spans="4:5" ht="16.5" thickTop="1">
      <c r="D50" s="87"/>
      <c r="E50" s="82"/>
    </row>
  </sheetData>
  <mergeCells count="3">
    <mergeCell ref="B2:F2"/>
    <mergeCell ref="B12:F12"/>
    <mergeCell ref="B22:F2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 transitionEvaluation="1"/>
  <dimension ref="A1:F45"/>
  <sheetViews>
    <sheetView defaultGridColor="0" zoomScale="75" zoomScaleNormal="75" colorId="22" workbookViewId="0" topLeftCell="A1">
      <selection activeCell="F15" sqref="F15"/>
    </sheetView>
  </sheetViews>
  <sheetFormatPr defaultColWidth="9.69921875" defaultRowHeight="15"/>
  <cols>
    <col min="1" max="1" width="3.19921875" style="0" customWidth="1"/>
    <col min="2" max="2" width="28.19921875" style="82" customWidth="1"/>
    <col min="3" max="3" width="24.19921875" style="82" customWidth="1"/>
    <col min="4" max="4" width="17.8984375" style="82" customWidth="1"/>
    <col min="5" max="5" width="12.59765625" style="64" customWidth="1"/>
    <col min="6" max="6" width="22.296875" style="82" customWidth="1"/>
  </cols>
  <sheetData>
    <row r="1" spans="1:6" ht="15.75">
      <c r="A1" s="1"/>
      <c r="B1" s="80"/>
      <c r="C1" s="80"/>
      <c r="D1" s="80"/>
      <c r="E1" s="71"/>
      <c r="F1" s="80"/>
    </row>
    <row r="2" spans="1:6" ht="15.75">
      <c r="A2" s="1"/>
      <c r="B2" s="68" t="s">
        <v>46</v>
      </c>
      <c r="C2" s="69"/>
      <c r="D2" s="69"/>
      <c r="E2" s="69"/>
      <c r="F2" s="69"/>
    </row>
    <row r="3" spans="1:6" ht="30" customHeight="1" thickBot="1">
      <c r="A3" s="1"/>
      <c r="B3" s="83"/>
      <c r="C3" s="66"/>
      <c r="D3" s="66"/>
      <c r="E3" s="66"/>
      <c r="F3" s="66"/>
    </row>
    <row r="4" spans="1:6" s="6" customFormat="1" ht="30" customHeight="1" thickBot="1" thickTop="1">
      <c r="A4" s="5"/>
      <c r="B4" s="63" t="s">
        <v>67</v>
      </c>
      <c r="C4" s="63" t="s">
        <v>0</v>
      </c>
      <c r="D4" s="63" t="s">
        <v>6</v>
      </c>
      <c r="E4" s="63" t="s">
        <v>13</v>
      </c>
      <c r="F4" s="63" t="s">
        <v>14</v>
      </c>
    </row>
    <row r="5" spans="1:6" ht="30" customHeight="1" thickBot="1" thickTop="1">
      <c r="A5" s="1"/>
      <c r="B5" s="77" t="str">
        <f>+'[1]AL3_M'!$B11</f>
        <v>GEBRAIL KIROLOS</v>
      </c>
      <c r="C5" s="77" t="str">
        <f>+'[1]AL3_M'!$C11</f>
        <v>MAZZARELLO</v>
      </c>
      <c r="D5" s="62">
        <f>+'[1]AL3_M'!$D11</f>
        <v>0.9</v>
      </c>
      <c r="E5" s="92">
        <f>+'[1]AL3_M'!$E11</f>
        <v>0</v>
      </c>
      <c r="F5" s="62">
        <f>IF(E5=1,D5-0.01,IF(E5=2,D5-0.02,IF(E5=3,D5-0.03,IF(E5=4,D5-0.04,IF(E5=5,D5-0.05,D5)))))</f>
        <v>0.9</v>
      </c>
    </row>
    <row r="6" spans="1:6" ht="30" customHeight="1" thickBot="1" thickTop="1">
      <c r="A6" s="1"/>
      <c r="B6" s="77" t="str">
        <f>+'[1]AL3_M'!$B12</f>
        <v>FACCINI ENEA</v>
      </c>
      <c r="C6" s="77" t="str">
        <f>+'[1]AL3_M'!$C12</f>
        <v>P.CO FIORI</v>
      </c>
      <c r="D6" s="62">
        <f>+'[1]AL3_M'!$D12</f>
        <v>0.9</v>
      </c>
      <c r="E6" s="92">
        <f>+'[1]AL3_M'!$E12</f>
        <v>1</v>
      </c>
      <c r="F6" s="62">
        <f>IF(E6=1,D6-0.01,IF(E6=2,D6-0.02,IF(E6=3,D6-0.03,IF(E6=4,D6-0.04,IF(E6=5,D6-0.05,D6)))))</f>
        <v>0.89</v>
      </c>
    </row>
    <row r="7" spans="1:6" ht="30" customHeight="1" thickBot="1" thickTop="1">
      <c r="A7" s="1"/>
      <c r="B7" s="77" t="str">
        <f>+'[1]AL3_M'!$B13</f>
        <v>GHIDINI ALESSIO</v>
      </c>
      <c r="C7" s="77" t="str">
        <f>+'[1]AL3_M'!$C13</f>
        <v>LINCOLN</v>
      </c>
      <c r="D7" s="62">
        <f>+'[1]AL3_M'!$D13</f>
        <v>0.85</v>
      </c>
      <c r="E7" s="92">
        <f>+'[1]AL3_M'!$E13</f>
        <v>0</v>
      </c>
      <c r="F7" s="62">
        <f>IF(E7=1,D7-0.01,IF(E7=2,D7-0.02,IF(E7=3,D7-0.03,IF(E7=4,D7-0.04,IF(E7=5,D7-0.05,D7)))))</f>
        <v>0.85</v>
      </c>
    </row>
    <row r="8" spans="1:6" s="10" customFormat="1" ht="30" customHeight="1" thickTop="1">
      <c r="A8" s="9"/>
      <c r="B8" s="85"/>
      <c r="C8" s="85"/>
      <c r="D8" s="85"/>
      <c r="E8" s="73"/>
      <c r="F8" s="85"/>
    </row>
    <row r="9" spans="1:6" ht="15.75">
      <c r="A9" s="1"/>
      <c r="B9" s="68" t="s">
        <v>47</v>
      </c>
      <c r="C9" s="69"/>
      <c r="D9" s="69"/>
      <c r="E9" s="69"/>
      <c r="F9" s="69"/>
    </row>
    <row r="10" spans="1:6" ht="30" customHeight="1" thickBot="1">
      <c r="A10" s="1"/>
      <c r="B10" s="83"/>
      <c r="C10" s="66"/>
      <c r="D10" s="66"/>
      <c r="E10" s="66"/>
      <c r="F10" s="66"/>
    </row>
    <row r="11" spans="1:6" s="6" customFormat="1" ht="30" customHeight="1" thickBot="1" thickTop="1">
      <c r="A11" s="5"/>
      <c r="B11" s="63" t="s">
        <v>67</v>
      </c>
      <c r="C11" s="63" t="s">
        <v>0</v>
      </c>
      <c r="D11" s="63" t="str">
        <f>+D4</f>
        <v>ALTEZZA</v>
      </c>
      <c r="E11" s="63" t="str">
        <f>+E4</f>
        <v>ERRORI</v>
      </c>
      <c r="F11" s="63" t="str">
        <f>+F4</f>
        <v>MISURA</v>
      </c>
    </row>
    <row r="12" spans="1:6" ht="30" customHeight="1" thickBot="1" thickTop="1">
      <c r="A12" s="1"/>
      <c r="B12" s="77" t="str">
        <f>+'[1]AL4_M'!$B11</f>
        <v>BIROLI MATTEO </v>
      </c>
      <c r="C12" s="77" t="str">
        <f>+'[1]AL4_M'!$C11</f>
        <v>MAZZARELLO</v>
      </c>
      <c r="D12" s="62">
        <f>+'[1]AL4_M'!$D11</f>
        <v>1.1</v>
      </c>
      <c r="E12" s="92">
        <f>+'[1]AL4_M'!$E11</f>
        <v>0</v>
      </c>
      <c r="F12" s="62">
        <f aca="true" t="shared" si="0" ref="F12:F17">IF(E12=1,D12-0.01,IF(E12=2,D12-0.02,IF(E12=3,D12-0.03,IF(E12=4,D12-0.04,IF(E12=5,D12-0.05,D12)))))</f>
        <v>1.1</v>
      </c>
    </row>
    <row r="13" spans="1:6" ht="30" customHeight="1" thickBot="1" thickTop="1">
      <c r="A13" s="1"/>
      <c r="B13" s="77" t="str">
        <f>+'[1]AL4_M'!$B12</f>
        <v>ALMANSI GIANPAOLO</v>
      </c>
      <c r="C13" s="77" t="str">
        <f>+'[1]AL4_M'!$C12</f>
        <v>MAZZARELLO</v>
      </c>
      <c r="D13" s="62">
        <f>+'[1]AL4_M'!$D12</f>
        <v>1.05</v>
      </c>
      <c r="E13" s="92">
        <f>+'[1]AL4_M'!$E12</f>
        <v>0</v>
      </c>
      <c r="F13" s="62">
        <f t="shared" si="0"/>
        <v>1.05</v>
      </c>
    </row>
    <row r="14" spans="1:6" ht="30" customHeight="1" thickBot="1" thickTop="1">
      <c r="A14" s="1"/>
      <c r="B14" s="77" t="str">
        <f>+'[1]AL4_M'!$B13</f>
        <v>DILERNIA LORENZO</v>
      </c>
      <c r="C14" s="77" t="str">
        <f>+'[1]AL4_M'!$C13</f>
        <v>MAZZARELLO</v>
      </c>
      <c r="D14" s="62">
        <f>+'[1]AL4_M'!$D13</f>
        <v>1</v>
      </c>
      <c r="E14" s="92">
        <f>+'[1]AL4_M'!$E13</f>
        <v>0</v>
      </c>
      <c r="F14" s="62">
        <f t="shared" si="0"/>
        <v>1</v>
      </c>
    </row>
    <row r="15" spans="1:6" ht="30" customHeight="1" thickBot="1" thickTop="1">
      <c r="A15" s="1"/>
      <c r="B15" s="77" t="str">
        <f>+'[1]AL4_M'!$B14</f>
        <v>SCALONI MIRKO</v>
      </c>
      <c r="C15" s="77" t="str">
        <f>+'[1]AL4_M'!$C14</f>
        <v>COSTA</v>
      </c>
      <c r="D15" s="62">
        <f>+'[1]AL4_M'!$D14</f>
        <v>1</v>
      </c>
      <c r="E15" s="92">
        <f>+'[1]AL4_M'!$E14</f>
        <v>1</v>
      </c>
      <c r="F15" s="62">
        <f t="shared" si="0"/>
        <v>0.99</v>
      </c>
    </row>
    <row r="16" spans="1:6" ht="30" customHeight="1" thickBot="1" thickTop="1">
      <c r="A16" s="1"/>
      <c r="B16" s="77" t="str">
        <f>+'[1]AL4_M'!$B15</f>
        <v>BIZZARRO THOMAS</v>
      </c>
      <c r="C16" s="77" t="str">
        <f>+'[1]AL4_M'!$C15</f>
        <v>LINCOLN</v>
      </c>
      <c r="D16" s="62">
        <f>+'[1]AL4_M'!$D15</f>
        <v>0.95</v>
      </c>
      <c r="E16" s="92">
        <f>+'[1]AL4_M'!$E15</f>
        <v>0</v>
      </c>
      <c r="F16" s="62">
        <f t="shared" si="0"/>
        <v>0.95</v>
      </c>
    </row>
    <row r="17" spans="1:6" ht="30" customHeight="1" thickBot="1" thickTop="1">
      <c r="A17" s="1"/>
      <c r="B17" s="77" t="str">
        <f>+'[1]AL4_M'!$B16</f>
        <v>DE FLORIO DANIEL</v>
      </c>
      <c r="C17" s="77" t="str">
        <f>+'[1]AL4_M'!$C16</f>
        <v>MAZZARELLO</v>
      </c>
      <c r="D17" s="62">
        <f>+'[1]AL4_M'!$D16</f>
        <v>0.9</v>
      </c>
      <c r="E17" s="92">
        <f>+'[1]AL4_M'!$E16</f>
        <v>0</v>
      </c>
      <c r="F17" s="62">
        <f t="shared" si="0"/>
        <v>0.9</v>
      </c>
    </row>
    <row r="18" spans="1:6" s="10" customFormat="1" ht="30" customHeight="1" thickTop="1">
      <c r="A18" s="9"/>
      <c r="B18" s="85"/>
      <c r="C18" s="85"/>
      <c r="D18" s="85"/>
      <c r="E18" s="73"/>
      <c r="F18" s="85"/>
    </row>
    <row r="19" spans="1:6" ht="15.75">
      <c r="A19" s="1"/>
      <c r="B19" s="68" t="s">
        <v>48</v>
      </c>
      <c r="C19" s="69"/>
      <c r="D19" s="69"/>
      <c r="E19" s="69"/>
      <c r="F19" s="69"/>
    </row>
    <row r="20" spans="1:6" ht="30" customHeight="1" thickBot="1">
      <c r="A20" s="1"/>
      <c r="B20" s="83"/>
      <c r="C20" s="66"/>
      <c r="D20" s="66"/>
      <c r="E20" s="66"/>
      <c r="F20" s="66"/>
    </row>
    <row r="21" spans="1:6" s="6" customFormat="1" ht="30" customHeight="1" thickBot="1" thickTop="1">
      <c r="A21" s="5"/>
      <c r="B21" s="63" t="s">
        <v>67</v>
      </c>
      <c r="C21" s="63" t="s">
        <v>0</v>
      </c>
      <c r="D21" s="63" t="str">
        <f>+D4</f>
        <v>ALTEZZA</v>
      </c>
      <c r="E21" s="63" t="str">
        <f>+E4</f>
        <v>ERRORI</v>
      </c>
      <c r="F21" s="63" t="str">
        <f>+F4</f>
        <v>MISURA</v>
      </c>
    </row>
    <row r="22" spans="1:6" ht="30" customHeight="1" thickBot="1" thickTop="1">
      <c r="A22" s="1"/>
      <c r="B22" s="77" t="str">
        <f>+'[1]AL5_M'!$B11</f>
        <v>SCHINGO ALESSIO</v>
      </c>
      <c r="C22" s="77" t="str">
        <f>+'[1]AL5_M'!$C11</f>
        <v>MAZZARELLO</v>
      </c>
      <c r="D22" s="62">
        <f>+'[1]AL5_M'!$D11</f>
        <v>1.15</v>
      </c>
      <c r="E22" s="92">
        <f>+'[1]AL5_M'!$E11</f>
        <v>0</v>
      </c>
      <c r="F22" s="62">
        <f aca="true" t="shared" si="1" ref="F22:F27">IF(E22=1,D22-0.01,IF(E22=2,D22-0.02,IF(E22=3,D22-0.03,IF(E22=4,D22-0.04,IF(E22=5,D22-0.05,D22)))))</f>
        <v>1.15</v>
      </c>
    </row>
    <row r="23" spans="1:6" ht="30" customHeight="1" thickBot="1" thickTop="1">
      <c r="A23" s="1"/>
      <c r="B23" s="77" t="str">
        <f>+'[1]AL5_M'!$B12</f>
        <v>ROSSI DAVIDE</v>
      </c>
      <c r="C23" s="77" t="str">
        <f>+'[1]AL5_M'!$C12</f>
        <v>MAZZARELLO</v>
      </c>
      <c r="D23" s="62">
        <f>+'[1]AL5_M'!$D12</f>
        <v>1.1</v>
      </c>
      <c r="E23" s="92">
        <f>+'[1]AL5_M'!$E12</f>
        <v>0</v>
      </c>
      <c r="F23" s="62">
        <f t="shared" si="1"/>
        <v>1.1</v>
      </c>
    </row>
    <row r="24" spans="1:6" ht="30" customHeight="1" thickBot="1" thickTop="1">
      <c r="A24" s="1"/>
      <c r="B24" s="77" t="str">
        <f>+'[1]AL5_M'!$B13</f>
        <v>DALLARI CRISTIANO</v>
      </c>
      <c r="C24" s="77" t="str">
        <f>+'[1]AL5_M'!$C13</f>
        <v>MAZZARELLO</v>
      </c>
      <c r="D24" s="62">
        <f>+'[1]AL5_M'!$D13</f>
        <v>1.05</v>
      </c>
      <c r="E24" s="92">
        <f>+'[1]AL5_M'!$E13</f>
        <v>0</v>
      </c>
      <c r="F24" s="62">
        <f t="shared" si="1"/>
        <v>1.05</v>
      </c>
    </row>
    <row r="25" spans="1:6" ht="30" customHeight="1" thickBot="1" thickTop="1">
      <c r="A25" s="1"/>
      <c r="B25" s="77" t="str">
        <f>+'[1]AL5_M'!$B14</f>
        <v>CONSOLETTI SAMUELE</v>
      </c>
      <c r="C25" s="77" t="str">
        <f>+'[1]AL5_M'!$C14</f>
        <v>MAZZARELLO</v>
      </c>
      <c r="D25" s="62">
        <f>+'[1]AL5_M'!$D14</f>
        <v>1</v>
      </c>
      <c r="E25" s="92">
        <f>+'[1]AL5_M'!$E14</f>
        <v>0</v>
      </c>
      <c r="F25" s="62">
        <f t="shared" si="1"/>
        <v>1</v>
      </c>
    </row>
    <row r="26" spans="1:6" ht="30" customHeight="1" thickBot="1" thickTop="1">
      <c r="A26" s="1"/>
      <c r="B26" s="77" t="str">
        <f>+'[1]AL5_M'!$B15</f>
        <v>FALCO NICCOLO'</v>
      </c>
      <c r="C26" s="77" t="str">
        <f>+'[1]AL5_M'!$C15</f>
        <v>COSTA</v>
      </c>
      <c r="D26" s="62">
        <f>+'[1]AL5_M'!$D15</f>
        <v>0.95</v>
      </c>
      <c r="E26" s="92">
        <f>+'[1]AL5_M'!$E15</f>
        <v>0</v>
      </c>
      <c r="F26" s="62">
        <f t="shared" si="1"/>
        <v>0.95</v>
      </c>
    </row>
    <row r="27" spans="1:6" ht="30" customHeight="1" thickBot="1" thickTop="1">
      <c r="A27" s="1"/>
      <c r="B27" s="77" t="str">
        <f>+'[1]AL5_M'!$B16</f>
        <v>CANNIZZARO SAMUELE</v>
      </c>
      <c r="C27" s="77" t="str">
        <f>+'[1]AL5_M'!$C16</f>
        <v>MAZZARELLO</v>
      </c>
      <c r="D27" s="62">
        <f>+'[1]AL5_M'!$D16</f>
        <v>0.9</v>
      </c>
      <c r="E27" s="92">
        <f>+'[1]AL5_M'!$E16</f>
        <v>0</v>
      </c>
      <c r="F27" s="62">
        <f t="shared" si="1"/>
        <v>0.9</v>
      </c>
    </row>
    <row r="28" spans="1:6" ht="30" customHeight="1" thickTop="1">
      <c r="A28" s="1"/>
      <c r="B28" s="80"/>
      <c r="C28" s="80"/>
      <c r="D28" s="80"/>
      <c r="E28" s="71"/>
      <c r="F28" s="80"/>
    </row>
    <row r="29" spans="2:5" ht="16.5" thickBot="1">
      <c r="B29" s="64"/>
      <c r="C29" s="64"/>
      <c r="D29" s="75"/>
      <c r="E29" s="82"/>
    </row>
    <row r="30" spans="2:6" ht="17.25" thickBot="1" thickTop="1">
      <c r="B30" s="76" t="s">
        <v>15</v>
      </c>
      <c r="C30" s="76" t="s">
        <v>87</v>
      </c>
      <c r="D30" s="76" t="s">
        <v>87</v>
      </c>
      <c r="E30" s="76" t="s">
        <v>87</v>
      </c>
      <c r="F30" s="76" t="s">
        <v>87</v>
      </c>
    </row>
    <row r="31" spans="2:6" ht="17.25" thickBot="1" thickTop="1">
      <c r="B31" s="76"/>
      <c r="C31" s="76" t="s">
        <v>88</v>
      </c>
      <c r="D31" s="76" t="s">
        <v>89</v>
      </c>
      <c r="E31" s="76" t="s">
        <v>90</v>
      </c>
      <c r="F31" s="76" t="s">
        <v>73</v>
      </c>
    </row>
    <row r="32" spans="2:6" ht="17.25" thickBot="1" thickTop="1">
      <c r="B32" s="77" t="str">
        <f>+LEGENDA!A35</f>
        <v>ZANDONAI</v>
      </c>
      <c r="C32" s="76">
        <f>+'[1]AL3_M'!$AD13</f>
        <v>0</v>
      </c>
      <c r="D32" s="76">
        <f>+'[1]AL4_M'!$AD13</f>
        <v>0</v>
      </c>
      <c r="E32" s="76">
        <f>+'[1]AL5_M'!$AE13</f>
        <v>0</v>
      </c>
      <c r="F32" s="79">
        <f>SUM(C32:E32)</f>
        <v>0</v>
      </c>
    </row>
    <row r="33" spans="2:6" ht="17.25" thickBot="1" thickTop="1">
      <c r="B33" s="77" t="str">
        <f>+LEGENDA!A36</f>
        <v>BUSCAGLIA</v>
      </c>
      <c r="C33" s="76">
        <f>+'[1]AL3_M'!$AD14</f>
        <v>0</v>
      </c>
      <c r="D33" s="76">
        <f>+'[1]AL4_M'!$AD14</f>
        <v>0</v>
      </c>
      <c r="E33" s="76">
        <f>+'[1]AL5_M'!$AE14</f>
        <v>0</v>
      </c>
      <c r="F33" s="79">
        <f aca="true" t="shared" si="2" ref="F33:F44">SUM(C33:E33)</f>
        <v>0</v>
      </c>
    </row>
    <row r="34" spans="2:6" ht="17.25" thickBot="1" thickTop="1">
      <c r="B34" s="77" t="str">
        <f>+LEGENDA!A37</f>
        <v>M.ORTIGARA</v>
      </c>
      <c r="C34" s="76">
        <f>+'[1]AL3_M'!$AD15</f>
        <v>0</v>
      </c>
      <c r="D34" s="76">
        <f>+'[1]AL4_M'!$AD15</f>
        <v>0</v>
      </c>
      <c r="E34" s="76">
        <f>+'[1]AL5_M'!$AE15</f>
        <v>0</v>
      </c>
      <c r="F34" s="79">
        <f t="shared" si="2"/>
        <v>0</v>
      </c>
    </row>
    <row r="35" spans="2:6" ht="17.25" thickBot="1" thickTop="1">
      <c r="B35" s="77" t="str">
        <f>+LEGENDA!A38</f>
        <v>P.CO FIORI</v>
      </c>
      <c r="C35" s="76">
        <f>+'[1]AL3_M'!$AD16</f>
        <v>6</v>
      </c>
      <c r="D35" s="76">
        <f>+'[1]AL4_M'!$AD16</f>
        <v>0</v>
      </c>
      <c r="E35" s="76">
        <f>+'[1]AL5_M'!$AE16</f>
        <v>0</v>
      </c>
      <c r="F35" s="79">
        <f t="shared" si="2"/>
        <v>6</v>
      </c>
    </row>
    <row r="36" spans="2:6" ht="17.25" thickBot="1" thickTop="1">
      <c r="B36" s="77" t="str">
        <f>+LEGENDA!A39</f>
        <v>MAZZARELLO</v>
      </c>
      <c r="C36" s="76">
        <f>+'[1]AL3_M'!$AD17</f>
        <v>10</v>
      </c>
      <c r="D36" s="76">
        <f>+'[1]AL4_M'!$AD17</f>
        <v>21</v>
      </c>
      <c r="E36" s="76">
        <f>+'[1]AL5_M'!$AE17</f>
        <v>0</v>
      </c>
      <c r="F36" s="79">
        <f t="shared" si="2"/>
        <v>31</v>
      </c>
    </row>
    <row r="37" spans="2:6" ht="17.25" thickBot="1" thickTop="1">
      <c r="B37" s="77" t="str">
        <f>+LEGENDA!A40</f>
        <v>GARIBALDI</v>
      </c>
      <c r="C37" s="76">
        <f>+'[1]AL3_M'!$AD18</f>
        <v>0</v>
      </c>
      <c r="D37" s="76">
        <f>+'[1]AL4_M'!$AD18</f>
        <v>0</v>
      </c>
      <c r="E37" s="76">
        <f>+'[1]AL5_M'!$AE18</f>
        <v>0</v>
      </c>
      <c r="F37" s="79">
        <f t="shared" si="2"/>
        <v>0</v>
      </c>
    </row>
    <row r="38" spans="2:6" ht="17.25" thickBot="1" thickTop="1">
      <c r="B38" s="77" t="str">
        <f>+LEGENDA!A41</f>
        <v>MANZONI</v>
      </c>
      <c r="C38" s="76">
        <f>+'[1]AL3_M'!$AD19</f>
        <v>0</v>
      </c>
      <c r="D38" s="76">
        <f>+'[1]AL4_M'!$AD19</f>
        <v>0</v>
      </c>
      <c r="E38" s="76">
        <f>+'[1]AL5_M'!$AE19</f>
        <v>0</v>
      </c>
      <c r="F38" s="79">
        <f t="shared" si="2"/>
        <v>0</v>
      </c>
    </row>
    <row r="39" spans="2:6" ht="17.25" thickBot="1" thickTop="1">
      <c r="B39" s="77" t="str">
        <f>+LEGENDA!A42</f>
        <v>COSTA</v>
      </c>
      <c r="C39" s="76">
        <f>+'[1]AL3_M'!$AD20</f>
        <v>0</v>
      </c>
      <c r="D39" s="76">
        <f>+'[1]AL4_M'!$AD20</f>
        <v>3</v>
      </c>
      <c r="E39" s="76">
        <f>+'[1]AL5_M'!$AE20</f>
        <v>0</v>
      </c>
      <c r="F39" s="79">
        <f t="shared" si="2"/>
        <v>3</v>
      </c>
    </row>
    <row r="40" spans="2:6" ht="17.25" thickBot="1" thickTop="1">
      <c r="B40" s="77" t="str">
        <f>+LEGENDA!A43</f>
        <v>LINCOLN</v>
      </c>
      <c r="C40" s="76">
        <f>+'[1]AL3_M'!$AD21</f>
        <v>4</v>
      </c>
      <c r="D40" s="76">
        <f>+'[1]AL4_M'!$AD21</f>
        <v>2</v>
      </c>
      <c r="E40" s="76">
        <f>+'[1]AL5_M'!$AE21</f>
        <v>0</v>
      </c>
      <c r="F40" s="79">
        <f t="shared" si="2"/>
        <v>6</v>
      </c>
    </row>
    <row r="41" spans="2:6" ht="17.25" thickBot="1" thickTop="1">
      <c r="B41" s="77" t="str">
        <f>+LEGENDA!A44</f>
        <v>SARDEGNA</v>
      </c>
      <c r="C41" s="76">
        <f>+'[1]AL3_M'!$AD22</f>
        <v>0</v>
      </c>
      <c r="D41" s="76">
        <f>+'[1]AL4_M'!$AD22</f>
        <v>0</v>
      </c>
      <c r="E41" s="76">
        <f>+'[1]AL5_M'!$AE22</f>
        <v>0</v>
      </c>
      <c r="F41" s="79">
        <f t="shared" si="2"/>
        <v>0</v>
      </c>
    </row>
    <row r="42" spans="2:6" ht="17.25" thickBot="1" thickTop="1">
      <c r="B42" s="77" t="str">
        <f>+LEGENDA!A45</f>
        <v>PARINI</v>
      </c>
      <c r="C42" s="76">
        <f>+'[1]AL3_M'!$AD23</f>
        <v>0</v>
      </c>
      <c r="D42" s="76">
        <f>+'[1]AL4_M'!$AD23</f>
        <v>0</v>
      </c>
      <c r="E42" s="76">
        <f>+'[1]AL5_M'!$AE23</f>
        <v>0</v>
      </c>
      <c r="F42" s="79">
        <f t="shared" si="2"/>
        <v>0</v>
      </c>
    </row>
    <row r="43" spans="2:6" ht="17.25" thickBot="1" thickTop="1">
      <c r="B43" s="77" t="str">
        <f>+LEGENDA!A46</f>
        <v>BAUER</v>
      </c>
      <c r="C43" s="76">
        <f>+'[1]AL3_M'!$AD24</f>
        <v>0</v>
      </c>
      <c r="D43" s="76">
        <f>+'[1]AL4_M'!$AD24</f>
        <v>0</v>
      </c>
      <c r="E43" s="76">
        <f>+'[1]AL5_M'!$AE24</f>
        <v>0</v>
      </c>
      <c r="F43" s="79">
        <f t="shared" si="2"/>
        <v>0</v>
      </c>
    </row>
    <row r="44" spans="2:6" ht="17.25" thickBot="1" thickTop="1">
      <c r="B44" s="77" t="str">
        <f>+LEGENDA!A47</f>
        <v>VILLA</v>
      </c>
      <c r="C44" s="76">
        <f>+'[1]AL3_M'!$AD25</f>
        <v>0</v>
      </c>
      <c r="D44" s="76">
        <f>+'[1]AL4_M'!$AD25</f>
        <v>0</v>
      </c>
      <c r="E44" s="76">
        <f>+'[1]AL5_M'!$AE25</f>
        <v>0</v>
      </c>
      <c r="F44" s="79">
        <f t="shared" si="2"/>
        <v>0</v>
      </c>
    </row>
    <row r="45" spans="4:5" ht="16.5" thickTop="1">
      <c r="D45" s="87"/>
      <c r="E45" s="82"/>
    </row>
  </sheetData>
  <mergeCells count="3">
    <mergeCell ref="B19:F19"/>
    <mergeCell ref="B9:F9"/>
    <mergeCell ref="B2:F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 transitionEvaluation="1"/>
  <dimension ref="A1:D31"/>
  <sheetViews>
    <sheetView defaultGridColor="0" zoomScale="75" zoomScaleNormal="75" colorId="22" workbookViewId="0" topLeftCell="A1">
      <selection activeCell="E19" sqref="E19"/>
    </sheetView>
  </sheetViews>
  <sheetFormatPr defaultColWidth="9.69921875" defaultRowHeight="15"/>
  <cols>
    <col min="2" max="2" width="29.59765625" style="82" customWidth="1"/>
    <col min="3" max="3" width="23.8984375" style="82" customWidth="1"/>
  </cols>
  <sheetData>
    <row r="1" spans="1:4" ht="15.75">
      <c r="A1" s="4"/>
      <c r="B1" s="68" t="s">
        <v>2</v>
      </c>
      <c r="C1" s="69"/>
      <c r="D1" s="4"/>
    </row>
    <row r="2" spans="1:4" ht="30" customHeight="1" thickBot="1">
      <c r="A2" s="4"/>
      <c r="B2" s="101"/>
      <c r="C2" s="101"/>
      <c r="D2" s="4"/>
    </row>
    <row r="3" spans="1:4" s="6" customFormat="1" ht="30" customHeight="1" thickBot="1" thickTop="1">
      <c r="A3" s="7"/>
      <c r="B3" s="63" t="s">
        <v>0</v>
      </c>
      <c r="C3" s="63" t="s">
        <v>1</v>
      </c>
      <c r="D3" s="8"/>
    </row>
    <row r="4" spans="1:4" ht="30" customHeight="1" thickBot="1" thickTop="1">
      <c r="A4" s="4"/>
      <c r="B4" s="77" t="str">
        <f>+'[1]STAF'!$C11</f>
        <v>MAZZARELLO</v>
      </c>
      <c r="C4" s="102">
        <f>+'[1]STAF'!$F11</f>
        <v>0.573</v>
      </c>
      <c r="D4" s="4"/>
    </row>
    <row r="5" spans="1:4" ht="30" customHeight="1" thickBot="1" thickTop="1">
      <c r="A5" s="4"/>
      <c r="B5" s="77" t="str">
        <f>+'[1]STAF'!$C12</f>
        <v>M.ORTIGARA</v>
      </c>
      <c r="C5" s="102">
        <f>+'[1]STAF'!$F12</f>
        <v>1.055</v>
      </c>
      <c r="D5" s="4"/>
    </row>
    <row r="6" spans="1:4" ht="30" customHeight="1" thickBot="1" thickTop="1">
      <c r="A6" s="4"/>
      <c r="B6" s="77" t="str">
        <f>+'[1]STAF'!$C13</f>
        <v>P.CO FIORI</v>
      </c>
      <c r="C6" s="102">
        <f>+'[1]STAF'!$F13</f>
        <v>1.074</v>
      </c>
      <c r="D6" s="4"/>
    </row>
    <row r="7" spans="1:4" ht="30" customHeight="1" thickBot="1" thickTop="1">
      <c r="A7" s="4"/>
      <c r="B7" s="77" t="str">
        <f>+'[1]STAF'!$C14</f>
        <v>BUSCAGLIA</v>
      </c>
      <c r="C7" s="102">
        <f>+'[1]STAF'!$F14</f>
        <v>1.079</v>
      </c>
      <c r="D7" s="4"/>
    </row>
    <row r="8" spans="1:4" ht="30" customHeight="1" thickBot="1" thickTop="1">
      <c r="A8" s="4"/>
      <c r="B8" s="77" t="str">
        <f>+'[1]STAF'!$C15</f>
        <v>MANZONI</v>
      </c>
      <c r="C8" s="102">
        <f>+'[1]STAF'!$F15</f>
        <v>1.109</v>
      </c>
      <c r="D8" s="4"/>
    </row>
    <row r="9" spans="1:4" ht="30" customHeight="1" thickBot="1" thickTop="1">
      <c r="A9" s="4"/>
      <c r="B9" s="77" t="str">
        <f>+'[1]STAF'!$C16</f>
        <v>LINCOLN</v>
      </c>
      <c r="C9" s="102">
        <f>+'[1]STAF'!$F16</f>
        <v>1.187</v>
      </c>
      <c r="D9" s="4"/>
    </row>
    <row r="10" spans="1:4" ht="30" customHeight="1" thickBot="1" thickTop="1">
      <c r="A10" s="4"/>
      <c r="B10" s="77" t="str">
        <f>+'[1]STAF'!$C17</f>
        <v>COSTA</v>
      </c>
      <c r="C10" s="102">
        <f>+'[1]STAF'!$F17</f>
        <v>1.188</v>
      </c>
      <c r="D10" s="4"/>
    </row>
    <row r="11" ht="16.5" thickTop="1"/>
    <row r="15" spans="2:4" ht="16.5" thickBot="1">
      <c r="B15" s="64"/>
      <c r="C15" s="64"/>
      <c r="D15" s="19"/>
    </row>
    <row r="16" spans="2:4" ht="27.75" thickBot="1" thickTop="1">
      <c r="B16" s="63" t="s">
        <v>15</v>
      </c>
      <c r="C16" s="63" t="s">
        <v>87</v>
      </c>
      <c r="D16" s="28"/>
    </row>
    <row r="17" spans="2:4" ht="27.75" thickBot="1" thickTop="1">
      <c r="B17" s="76"/>
      <c r="C17" s="76"/>
      <c r="D17" s="28"/>
    </row>
    <row r="18" spans="2:4" ht="21.75" thickBot="1" thickTop="1">
      <c r="B18" s="77" t="str">
        <f>+'[1]STAF'!$AC13</f>
        <v>ZANDONAI</v>
      </c>
      <c r="C18" s="79">
        <f>+'[1]STAF'!$AD13</f>
        <v>0</v>
      </c>
      <c r="D18" s="103"/>
    </row>
    <row r="19" spans="2:4" ht="21.75" thickBot="1" thickTop="1">
      <c r="B19" s="77" t="str">
        <f>+'[1]STAF'!$AC14</f>
        <v>BUSCAGLIA</v>
      </c>
      <c r="C19" s="79">
        <f>+'[1]STAF'!$AD14</f>
        <v>3</v>
      </c>
      <c r="D19" s="103"/>
    </row>
    <row r="20" spans="2:4" ht="21.75" thickBot="1" thickTop="1">
      <c r="B20" s="77" t="str">
        <f>+'[1]STAF'!$AC15</f>
        <v>M.ORTIGARA</v>
      </c>
      <c r="C20" s="79">
        <f>+'[1]STAF'!$AD15</f>
        <v>6</v>
      </c>
      <c r="D20" s="103"/>
    </row>
    <row r="21" spans="2:4" ht="21.75" thickBot="1" thickTop="1">
      <c r="B21" s="77" t="str">
        <f>+'[1]STAF'!$AC16</f>
        <v>P.CO FIORI</v>
      </c>
      <c r="C21" s="79">
        <f>+'[1]STAF'!$AD16</f>
        <v>4</v>
      </c>
      <c r="D21" s="103"/>
    </row>
    <row r="22" spans="2:4" ht="21.75" thickBot="1" thickTop="1">
      <c r="B22" s="77" t="str">
        <f>+'[1]STAF'!$AC17</f>
        <v>MAZZARELLO</v>
      </c>
      <c r="C22" s="79">
        <f>+'[1]STAF'!$AD17</f>
        <v>10</v>
      </c>
      <c r="D22" s="103"/>
    </row>
    <row r="23" spans="2:4" ht="21.75" thickBot="1" thickTop="1">
      <c r="B23" s="77" t="str">
        <f>+'[1]STAF'!$AC18</f>
        <v>GARIBALDI</v>
      </c>
      <c r="C23" s="79">
        <f>+'[1]STAF'!$AD18</f>
        <v>0</v>
      </c>
      <c r="D23" s="103"/>
    </row>
    <row r="24" spans="2:4" ht="21.75" thickBot="1" thickTop="1">
      <c r="B24" s="77" t="str">
        <f>+'[1]STAF'!$AC19</f>
        <v>MANZONI</v>
      </c>
      <c r="C24" s="79">
        <f>+'[1]STAF'!$AD19</f>
        <v>2</v>
      </c>
      <c r="D24" s="103"/>
    </row>
    <row r="25" spans="2:4" ht="21.75" thickBot="1" thickTop="1">
      <c r="B25" s="77" t="str">
        <f>+'[1]STAF'!$AC20</f>
        <v>COSTA</v>
      </c>
      <c r="C25" s="79">
        <f>+'[1]STAF'!$AD20</f>
        <v>0</v>
      </c>
      <c r="D25" s="103"/>
    </row>
    <row r="26" spans="2:4" ht="21.75" thickBot="1" thickTop="1">
      <c r="B26" s="77" t="str">
        <f>+'[1]STAF'!$AC21</f>
        <v>LINCOLN</v>
      </c>
      <c r="C26" s="79">
        <f>+'[1]STAF'!$AD21</f>
        <v>1</v>
      </c>
      <c r="D26" s="103"/>
    </row>
    <row r="27" spans="2:4" ht="21.75" thickBot="1" thickTop="1">
      <c r="B27" s="77" t="str">
        <f>+'[1]STAF'!$AC22</f>
        <v>SARDEGNA</v>
      </c>
      <c r="C27" s="79">
        <f>+'[1]STAF'!$AD22</f>
        <v>0</v>
      </c>
      <c r="D27" s="103"/>
    </row>
    <row r="28" spans="2:4" ht="21.75" thickBot="1" thickTop="1">
      <c r="B28" s="77" t="str">
        <f>+'[1]STAF'!$AC23</f>
        <v>PARINI</v>
      </c>
      <c r="C28" s="79">
        <f>+'[1]STAF'!$AD23</f>
        <v>0</v>
      </c>
      <c r="D28" s="103"/>
    </row>
    <row r="29" spans="2:4" ht="21.75" thickBot="1" thickTop="1">
      <c r="B29" s="77" t="str">
        <f>+'[1]STAF'!$AC24</f>
        <v>BAUER</v>
      </c>
      <c r="C29" s="79">
        <f>+'[1]STAF'!$AD24</f>
        <v>0</v>
      </c>
      <c r="D29" s="103"/>
    </row>
    <row r="30" spans="2:4" ht="21.75" thickBot="1" thickTop="1">
      <c r="B30" s="77" t="str">
        <f>+'[1]STAF'!$AC25</f>
        <v>VILLA</v>
      </c>
      <c r="C30" s="79">
        <f>+'[1]STAF'!$AD25</f>
        <v>0</v>
      </c>
      <c r="D30" s="103"/>
    </row>
    <row r="31" spans="2:4" ht="16.5" thickTop="1">
      <c r="B31" s="64"/>
      <c r="C31" s="64"/>
      <c r="D31" s="19"/>
    </row>
  </sheetData>
  <mergeCells count="1">
    <mergeCell ref="B1:C1"/>
  </mergeCells>
  <printOptions/>
  <pageMargins left="0.5" right="0.5" top="0.3" bottom="0.55" header="0.5" footer="0.5"/>
  <pageSetup horizontalDpi="600" verticalDpi="600" orientation="landscape" paperSize="8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 transitionEvaluation="1"/>
  <dimension ref="A1:J18"/>
  <sheetViews>
    <sheetView defaultGridColor="0" zoomScale="75" zoomScaleNormal="75" colorId="22" workbookViewId="0" topLeftCell="A1">
      <selection activeCell="F23" sqref="F23"/>
    </sheetView>
  </sheetViews>
  <sheetFormatPr defaultColWidth="9.69921875" defaultRowHeight="15"/>
  <cols>
    <col min="1" max="1" width="6.3984375" style="12" customWidth="1"/>
    <col min="2" max="2" width="22.796875" style="82" customWidth="1"/>
    <col min="3" max="3" width="25.59765625" style="82" customWidth="1"/>
    <col min="4" max="4" width="21.296875" style="82" customWidth="1"/>
    <col min="5" max="5" width="12.8984375" style="82" customWidth="1"/>
    <col min="6" max="6" width="4.59765625" style="12" customWidth="1"/>
    <col min="7" max="7" width="32.09765625" style="12" customWidth="1"/>
    <col min="8" max="8" width="21.69921875" style="12" customWidth="1"/>
    <col min="9" max="9" width="20.09765625" style="12" customWidth="1"/>
    <col min="10" max="16384" width="9.69921875" style="12" customWidth="1"/>
  </cols>
  <sheetData>
    <row r="1" spans="1:10" ht="15.75">
      <c r="A1" s="11"/>
      <c r="B1" s="104"/>
      <c r="C1" s="104"/>
      <c r="D1" s="104"/>
      <c r="E1" s="104"/>
      <c r="F1" s="11"/>
      <c r="G1" s="11"/>
      <c r="H1" s="11"/>
      <c r="I1" s="11"/>
      <c r="J1" s="11"/>
    </row>
    <row r="2" spans="1:10" ht="15.75">
      <c r="A2" s="11"/>
      <c r="B2" s="104"/>
      <c r="C2" s="104"/>
      <c r="D2" s="104"/>
      <c r="E2" s="104"/>
      <c r="F2" s="11"/>
      <c r="G2" s="11"/>
      <c r="H2" s="11"/>
      <c r="I2" s="11"/>
      <c r="J2" s="11"/>
    </row>
    <row r="3" spans="1:10" ht="15.75">
      <c r="A3" s="11"/>
      <c r="B3" s="104"/>
      <c r="C3" s="104"/>
      <c r="D3" s="104"/>
      <c r="E3" s="104"/>
      <c r="F3" s="11"/>
      <c r="G3" s="11"/>
      <c r="H3" s="11"/>
      <c r="I3" s="11"/>
      <c r="J3" s="11"/>
    </row>
    <row r="4" spans="1:10" ht="25.5">
      <c r="A4" s="11"/>
      <c r="B4" s="100" t="s">
        <v>3</v>
      </c>
      <c r="C4" s="104"/>
      <c r="D4" s="104"/>
      <c r="E4" s="104"/>
      <c r="F4" s="8"/>
      <c r="G4" s="11"/>
      <c r="H4" s="11"/>
      <c r="I4" s="11"/>
      <c r="J4" s="11"/>
    </row>
    <row r="5" spans="1:10" ht="30" customHeight="1" thickBot="1">
      <c r="A5" s="11"/>
      <c r="B5" s="101"/>
      <c r="C5" s="104"/>
      <c r="D5" s="104"/>
      <c r="E5" s="104"/>
      <c r="F5" s="8"/>
      <c r="G5" s="11"/>
      <c r="H5" s="11"/>
      <c r="I5" s="11"/>
      <c r="J5" s="11"/>
    </row>
    <row r="6" spans="1:10" ht="27" thickBot="1" thickTop="1">
      <c r="A6" s="11"/>
      <c r="B6" s="63" t="s">
        <v>5</v>
      </c>
      <c r="C6" s="63" t="s">
        <v>7</v>
      </c>
      <c r="D6" s="63" t="s">
        <v>8</v>
      </c>
      <c r="E6" s="63" t="s">
        <v>9</v>
      </c>
      <c r="F6" s="8"/>
      <c r="G6" s="11"/>
      <c r="H6" s="11"/>
      <c r="I6" s="11"/>
      <c r="J6" s="11"/>
    </row>
    <row r="7" spans="1:10" ht="27" thickBot="1" thickTop="1">
      <c r="A7" s="11"/>
      <c r="B7" s="59" t="s">
        <v>49</v>
      </c>
      <c r="C7" s="77" t="str">
        <f>+'[1]RAGAZZO_A_VELOCE'!$C7</f>
        <v>BIROLI  MATTEO</v>
      </c>
      <c r="D7" s="77" t="str">
        <f>+'[1]RAGAZZO_A_VELOCE'!$D7</f>
        <v>MAZZARELLO</v>
      </c>
      <c r="E7" s="62" t="str">
        <f>+'[1]RAGAZZO_A_VELOCE'!$E7</f>
        <v>8.90</v>
      </c>
      <c r="F7" s="8"/>
      <c r="G7" s="11"/>
      <c r="H7" s="11"/>
      <c r="I7" s="11"/>
      <c r="J7" s="11"/>
    </row>
    <row r="8" spans="1:10" ht="27" thickBot="1" thickTop="1">
      <c r="A8" s="11"/>
      <c r="B8" s="59" t="s">
        <v>50</v>
      </c>
      <c r="C8" s="77" t="str">
        <f>+'[1]RAGAZZO_A_VELOCE'!$C8</f>
        <v>MORLICCO  ARNALDO</v>
      </c>
      <c r="D8" s="77" t="str">
        <f>+'[1]RAGAZZO_A_VELOCE'!$D8</f>
        <v>MAZZARELLO</v>
      </c>
      <c r="E8" s="62" t="str">
        <f>+'[1]RAGAZZO_A_VELOCE'!$E8</f>
        <v>9.00</v>
      </c>
      <c r="F8" s="8"/>
      <c r="G8" s="11"/>
      <c r="H8" s="11"/>
      <c r="I8" s="11"/>
      <c r="J8" s="11"/>
    </row>
    <row r="9" ht="26.25" thickTop="1">
      <c r="F9" s="6"/>
    </row>
    <row r="10" ht="25.5">
      <c r="F10" s="6"/>
    </row>
    <row r="11" spans="2:6" ht="49.5" customHeight="1">
      <c r="B11" s="93"/>
      <c r="C11" s="105"/>
      <c r="D11" s="105"/>
      <c r="E11" s="105"/>
      <c r="F11" s="6"/>
    </row>
    <row r="12" spans="2:6" ht="25.5">
      <c r="B12" s="106" t="s">
        <v>4</v>
      </c>
      <c r="F12" s="6"/>
    </row>
    <row r="13" ht="26.25" thickBot="1">
      <c r="F13" s="6"/>
    </row>
    <row r="14" spans="2:6" ht="27" thickBot="1" thickTop="1">
      <c r="B14" s="107" t="s">
        <v>5</v>
      </c>
      <c r="C14" s="107" t="s">
        <v>7</v>
      </c>
      <c r="D14" s="107" t="s">
        <v>8</v>
      </c>
      <c r="E14" s="107" t="s">
        <v>9</v>
      </c>
      <c r="F14" s="6"/>
    </row>
    <row r="15" spans="2:6" ht="27" thickBot="1" thickTop="1">
      <c r="B15" s="108" t="s">
        <v>49</v>
      </c>
      <c r="C15" s="109" t="str">
        <f>+'[1]RAGAZZO_A_VELOCE'!$C14</f>
        <v>SPERTI  ALICE</v>
      </c>
      <c r="D15" s="109" t="str">
        <f>+'[1]RAGAZZO_A_VELOCE'!$D14</f>
        <v>VILLA</v>
      </c>
      <c r="E15" s="110">
        <f>+'[1]RAGAZZO_A_VELOCE'!$F14</f>
        <v>0</v>
      </c>
      <c r="F15" s="6"/>
    </row>
    <row r="16" spans="2:6" ht="27" thickBot="1" thickTop="1">
      <c r="B16" s="108" t="s">
        <v>50</v>
      </c>
      <c r="C16" s="109" t="str">
        <f>+'[1]RAGAZZO_A_VELOCE'!$C15</f>
        <v>MAZZUCCATO  GIULIA</v>
      </c>
      <c r="D16" s="109" t="str">
        <f>+'[1]RAGAZZO_A_VELOCE'!$D15</f>
        <v>ZANDONAI</v>
      </c>
      <c r="E16" s="110">
        <f>+'[1]RAGAZZO_A_VELOCE'!$F15</f>
        <v>0</v>
      </c>
      <c r="F16" s="6"/>
    </row>
    <row r="17" ht="26.25" thickTop="1">
      <c r="F17" s="6"/>
    </row>
    <row r="18" ht="25.5">
      <c r="F18" s="6"/>
    </row>
  </sheetData>
  <printOptions verticalCentered="1"/>
  <pageMargins left="0.25" right="0.24" top="0.17" bottom="0.55" header="0.37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2:C16"/>
  <sheetViews>
    <sheetView tabSelected="1" workbookViewId="0" topLeftCell="A1">
      <selection activeCell="D16" sqref="D16"/>
    </sheetView>
  </sheetViews>
  <sheetFormatPr defaultColWidth="8.796875" defaultRowHeight="15"/>
  <cols>
    <col min="1" max="1" width="10" style="29" customWidth="1"/>
    <col min="2" max="2" width="27.3984375" style="29" customWidth="1"/>
    <col min="3" max="3" width="20.296875" style="29" customWidth="1"/>
    <col min="4" max="16384" width="8.8984375" style="29" customWidth="1"/>
  </cols>
  <sheetData>
    <row r="1" ht="16.5" thickBot="1"/>
    <row r="2" spans="1:3" ht="17.25" thickBot="1" thickTop="1">
      <c r="A2" s="111" t="s">
        <v>16</v>
      </c>
      <c r="B2" s="111" t="s">
        <v>15</v>
      </c>
      <c r="C2" s="111" t="s">
        <v>17</v>
      </c>
    </row>
    <row r="3" spans="1:3" ht="17.25" thickBot="1" thickTop="1">
      <c r="A3" s="32"/>
      <c r="B3" s="32"/>
      <c r="C3" s="32"/>
    </row>
    <row r="4" spans="1:3" ht="17.25" thickBot="1" thickTop="1">
      <c r="A4" s="33">
        <v>1</v>
      </c>
      <c r="B4" s="112" t="str">
        <f>+'[1]TROFEO'!$F31</f>
        <v>MAZZARELLO</v>
      </c>
      <c r="C4" s="33">
        <f>+'[1]TROFEO'!$G31</f>
        <v>317</v>
      </c>
    </row>
    <row r="5" spans="1:3" ht="17.25" thickBot="1" thickTop="1">
      <c r="A5" s="33">
        <f>+A4+1</f>
        <v>2</v>
      </c>
      <c r="B5" s="112" t="str">
        <f>+'[1]TROFEO'!$F32</f>
        <v>ZANDONAI</v>
      </c>
      <c r="C5" s="33">
        <f>+'[1]TROFEO'!$G32</f>
        <v>187</v>
      </c>
    </row>
    <row r="6" spans="1:3" ht="17.25" thickBot="1" thickTop="1">
      <c r="A6" s="33">
        <f aca="true" t="shared" si="0" ref="A6:A16">+A5+1</f>
        <v>3</v>
      </c>
      <c r="B6" s="112" t="str">
        <f>+'[1]TROFEO'!$F33</f>
        <v>P.CO FIORI</v>
      </c>
      <c r="C6" s="33">
        <f>+'[1]TROFEO'!$G33</f>
        <v>155</v>
      </c>
    </row>
    <row r="7" spans="1:3" ht="17.25" thickBot="1" thickTop="1">
      <c r="A7" s="33">
        <f t="shared" si="0"/>
        <v>4</v>
      </c>
      <c r="B7" s="112" t="str">
        <f>+'[1]TROFEO'!$F34</f>
        <v>MANZONI</v>
      </c>
      <c r="C7" s="33">
        <f>+'[1]TROFEO'!$G34</f>
        <v>90</v>
      </c>
    </row>
    <row r="8" spans="1:3" ht="17.25" thickBot="1" thickTop="1">
      <c r="A8" s="33">
        <f t="shared" si="0"/>
        <v>5</v>
      </c>
      <c r="B8" s="112" t="str">
        <f>+'[1]TROFEO'!$F35</f>
        <v>BUSCAGLIA</v>
      </c>
      <c r="C8" s="33">
        <f>+'[1]TROFEO'!$G35</f>
        <v>65</v>
      </c>
    </row>
    <row r="9" spans="1:3" ht="17.25" thickBot="1" thickTop="1">
      <c r="A9" s="33">
        <f t="shared" si="0"/>
        <v>6</v>
      </c>
      <c r="B9" s="112" t="str">
        <f>+'[1]TROFEO'!$F36</f>
        <v>M.ORTIGARA</v>
      </c>
      <c r="C9" s="33">
        <f>+'[1]TROFEO'!$G36</f>
        <v>58</v>
      </c>
    </row>
    <row r="10" spans="1:3" ht="17.25" thickBot="1" thickTop="1">
      <c r="A10" s="33">
        <f t="shared" si="0"/>
        <v>7</v>
      </c>
      <c r="B10" s="112" t="str">
        <f>+'[1]TROFEO'!$F37</f>
        <v>VILLA</v>
      </c>
      <c r="C10" s="33">
        <f>+'[1]TROFEO'!$G37</f>
        <v>36</v>
      </c>
    </row>
    <row r="11" spans="1:3" ht="17.25" thickBot="1" thickTop="1">
      <c r="A11" s="33">
        <f t="shared" si="0"/>
        <v>8</v>
      </c>
      <c r="B11" s="112" t="str">
        <f>+'[1]TROFEO'!$F38</f>
        <v>COSTA</v>
      </c>
      <c r="C11" s="33">
        <f>+'[1]TROFEO'!$G38</f>
        <v>34</v>
      </c>
    </row>
    <row r="12" spans="1:3" ht="17.25" thickBot="1" thickTop="1">
      <c r="A12" s="33">
        <f t="shared" si="0"/>
        <v>9</v>
      </c>
      <c r="B12" s="112" t="str">
        <f>+'[1]TROFEO'!$F39</f>
        <v>SARDEGNA</v>
      </c>
      <c r="C12" s="33">
        <f>+'[1]TROFEO'!$G39</f>
        <v>28</v>
      </c>
    </row>
    <row r="13" spans="1:3" ht="17.25" thickBot="1" thickTop="1">
      <c r="A13" s="33">
        <f t="shared" si="0"/>
        <v>10</v>
      </c>
      <c r="B13" s="112" t="str">
        <f>+'[1]TROFEO'!$F40</f>
        <v>LINCOLN</v>
      </c>
      <c r="C13" s="33">
        <f>+'[1]TROFEO'!$G40</f>
        <v>27</v>
      </c>
    </row>
    <row r="14" spans="1:3" ht="17.25" thickBot="1" thickTop="1">
      <c r="A14" s="33">
        <f t="shared" si="0"/>
        <v>11</v>
      </c>
      <c r="B14" s="112" t="str">
        <f>+'[1]TROFEO'!$F41</f>
        <v>PARINI</v>
      </c>
      <c r="C14" s="33">
        <f>+'[1]TROFEO'!$G41</f>
        <v>13</v>
      </c>
    </row>
    <row r="15" spans="1:3" ht="17.25" thickBot="1" thickTop="1">
      <c r="A15" s="33">
        <f t="shared" si="0"/>
        <v>12</v>
      </c>
      <c r="B15" s="112" t="str">
        <f>+'[1]TROFEO'!$F42</f>
        <v>BAUER</v>
      </c>
      <c r="C15" s="33">
        <f>+'[1]TROFEO'!$G42</f>
        <v>2</v>
      </c>
    </row>
    <row r="16" spans="1:3" ht="17.25" thickBot="1" thickTop="1">
      <c r="A16" s="33">
        <f t="shared" si="0"/>
        <v>13</v>
      </c>
      <c r="B16" s="112" t="str">
        <f>+'[1]TROFEO'!$F43</f>
        <v>GARIBALDI</v>
      </c>
      <c r="C16" s="33">
        <f>+'[1]TROFEO'!$G43</f>
        <v>0</v>
      </c>
    </row>
    <row r="17" ht="16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A1:E58"/>
  <sheetViews>
    <sheetView defaultGridColor="0" zoomScale="75" zoomScaleNormal="75" colorId="22" workbookViewId="0" topLeftCell="A4">
      <selection activeCell="E16" sqref="E16"/>
    </sheetView>
  </sheetViews>
  <sheetFormatPr defaultColWidth="9.69921875" defaultRowHeight="15"/>
  <cols>
    <col min="1" max="1" width="3.19921875" style="29" customWidth="1"/>
    <col min="2" max="2" width="43" style="38" customWidth="1"/>
    <col min="3" max="3" width="23.3984375" style="38" customWidth="1"/>
    <col min="4" max="4" width="21.59765625" style="48" customWidth="1"/>
    <col min="5" max="5" width="20.3984375" style="29" customWidth="1"/>
    <col min="6" max="16384" width="9.69921875" style="29" customWidth="1"/>
  </cols>
  <sheetData>
    <row r="1" spans="1:4" ht="15.75">
      <c r="A1" s="36"/>
      <c r="B1" s="36"/>
      <c r="C1" s="36"/>
      <c r="D1" s="37"/>
    </row>
    <row r="2" spans="1:4" ht="15.75">
      <c r="A2" s="36"/>
      <c r="B2" s="68" t="s">
        <v>27</v>
      </c>
      <c r="C2" s="69"/>
      <c r="D2" s="69"/>
    </row>
    <row r="3" spans="1:4" ht="30" customHeight="1" thickBot="1">
      <c r="A3" s="36"/>
      <c r="B3" s="39"/>
      <c r="C3" s="39"/>
      <c r="D3" s="40"/>
    </row>
    <row r="4" spans="1:4" s="42" customFormat="1" ht="30" customHeight="1" thickBot="1" thickTop="1">
      <c r="A4" s="41"/>
      <c r="B4" s="59" t="s">
        <v>67</v>
      </c>
      <c r="C4" s="59" t="s">
        <v>0</v>
      </c>
      <c r="D4" s="60" t="s">
        <v>1</v>
      </c>
    </row>
    <row r="5" spans="1:4" ht="30" customHeight="1" thickBot="1" thickTop="1">
      <c r="A5" s="36"/>
      <c r="B5" s="61" t="str">
        <f>+'[1]GIMK1_M'!$B11</f>
        <v>BERTONI R.</v>
      </c>
      <c r="C5" s="61" t="str">
        <f>+'[1]GIMK1_M'!$C11</f>
        <v>P.CO FIORI</v>
      </c>
      <c r="D5" s="62">
        <f>+'[1]GIMK1_M'!$F11</f>
        <v>10.9</v>
      </c>
    </row>
    <row r="6" spans="1:4" ht="30" customHeight="1" thickBot="1" thickTop="1">
      <c r="A6" s="36"/>
      <c r="B6" s="61" t="str">
        <f>+'[1]GIMK1_M'!$B12</f>
        <v>RODAS GIOVANNI</v>
      </c>
      <c r="C6" s="61" t="str">
        <f>+'[1]GIMK1_M'!$C12</f>
        <v>SARDEGNA</v>
      </c>
      <c r="D6" s="62">
        <f>+'[1]GIMK1_M'!$F12</f>
        <v>11.1</v>
      </c>
    </row>
    <row r="7" spans="1:4" ht="30" customHeight="1" thickBot="1" thickTop="1">
      <c r="A7" s="36"/>
      <c r="B7" s="61" t="str">
        <f>+'[1]GIMK1_M'!$B13</f>
        <v>DI LAURO LUCA</v>
      </c>
      <c r="C7" s="61" t="str">
        <f>+'[1]GIMK1_M'!$C13</f>
        <v>MANZONI</v>
      </c>
      <c r="D7" s="62">
        <f>+'[1]GIMK1_M'!$F13</f>
        <v>11.2</v>
      </c>
    </row>
    <row r="8" spans="1:4" ht="30" customHeight="1" thickBot="1" thickTop="1">
      <c r="A8" s="36"/>
      <c r="B8" s="61" t="str">
        <f>+'[1]GIMK1_M'!$B14</f>
        <v>SOVERCHIA GABRIELE</v>
      </c>
      <c r="C8" s="61" t="str">
        <f>+'[1]GIMK1_M'!$C14</f>
        <v>MAZZARELLO</v>
      </c>
      <c r="D8" s="62">
        <f>+'[1]GIMK1_M'!$F14</f>
        <v>11.5</v>
      </c>
    </row>
    <row r="9" spans="1:4" ht="30" customHeight="1" thickBot="1" thickTop="1">
      <c r="A9" s="36"/>
      <c r="B9" s="61" t="str">
        <f>+'[1]GIMK1_M'!$B15</f>
        <v>ROMEO MATTIA</v>
      </c>
      <c r="C9" s="61" t="str">
        <f>+'[1]GIMK1_M'!$C15</f>
        <v>P.CO FIORI</v>
      </c>
      <c r="D9" s="62">
        <f>+'[1]GIMK1_M'!$F15</f>
        <v>11.5</v>
      </c>
    </row>
    <row r="10" spans="1:4" ht="30" customHeight="1" thickBot="1" thickTop="1">
      <c r="A10" s="36"/>
      <c r="B10" s="61" t="str">
        <f>+'[1]GIMK1_M'!$B16</f>
        <v>SPORTELLI RICCARDO</v>
      </c>
      <c r="C10" s="61" t="str">
        <f>+'[1]GIMK1_M'!$C16</f>
        <v>MAZZARELLO</v>
      </c>
      <c r="D10" s="62">
        <f>+'[1]GIMK1_M'!$F16</f>
        <v>11.5</v>
      </c>
    </row>
    <row r="11" spans="1:4" s="46" customFormat="1" ht="30" customHeight="1" thickTop="1">
      <c r="A11" s="43"/>
      <c r="B11" s="44"/>
      <c r="C11" s="44"/>
      <c r="D11" s="45"/>
    </row>
    <row r="12" spans="1:4" ht="15.75">
      <c r="A12" s="36"/>
      <c r="B12" s="68" t="s">
        <v>28</v>
      </c>
      <c r="C12" s="69"/>
      <c r="D12" s="69"/>
    </row>
    <row r="13" spans="1:4" ht="30" customHeight="1" thickBot="1">
      <c r="A13" s="36"/>
      <c r="B13" s="39"/>
      <c r="C13" s="39"/>
      <c r="D13" s="40"/>
    </row>
    <row r="14" spans="1:4" s="42" customFormat="1" ht="30" customHeight="1" thickBot="1" thickTop="1">
      <c r="A14" s="41"/>
      <c r="B14" s="59" t="s">
        <v>67</v>
      </c>
      <c r="C14" s="59" t="s">
        <v>0</v>
      </c>
      <c r="D14" s="60" t="s">
        <v>1</v>
      </c>
    </row>
    <row r="15" spans="1:4" ht="30" customHeight="1" thickBot="1" thickTop="1">
      <c r="A15" s="36"/>
      <c r="B15" s="61" t="str">
        <f>+'[1]GIMK2_M'!$B11</f>
        <v>SAVITIERI KEVIN</v>
      </c>
      <c r="C15" s="61" t="str">
        <f>+'[1]GIMK2_M'!$C11</f>
        <v>SARDEGNA</v>
      </c>
      <c r="D15" s="62">
        <f>+'[1]GIMK2_M'!$F11</f>
        <v>10</v>
      </c>
    </row>
    <row r="16" spans="1:4" ht="30" customHeight="1" thickBot="1" thickTop="1">
      <c r="A16" s="36"/>
      <c r="B16" s="61" t="str">
        <f>+'[1]GIMK2_M'!$B12</f>
        <v>PRECY EMILIANO</v>
      </c>
      <c r="C16" s="61" t="str">
        <f>+'[1]GIMK2_M'!$C12</f>
        <v>LINCOLN</v>
      </c>
      <c r="D16" s="62">
        <f>+'[1]GIMK2_M'!$F12</f>
        <v>10.2</v>
      </c>
    </row>
    <row r="17" spans="1:4" ht="30" customHeight="1" thickBot="1" thickTop="1">
      <c r="A17" s="36"/>
      <c r="B17" s="61" t="str">
        <f>+'[1]GIMK2_M'!$B13</f>
        <v>ROSSI</v>
      </c>
      <c r="C17" s="61" t="str">
        <f>+'[1]GIMK2_M'!$C13</f>
        <v>P.CO FIORI</v>
      </c>
      <c r="D17" s="62">
        <f>+'[1]GIMK2_M'!$F13</f>
        <v>10.9</v>
      </c>
    </row>
    <row r="18" spans="1:4" ht="30" customHeight="1" thickBot="1" thickTop="1">
      <c r="A18" s="36"/>
      <c r="B18" s="61" t="str">
        <f>+'[1]GIMK2_M'!$B14</f>
        <v>DIMOLA ALESSANDRO </v>
      </c>
      <c r="C18" s="61" t="str">
        <f>+'[1]GIMK2_M'!$C14</f>
        <v>ZANDONAI</v>
      </c>
      <c r="D18" s="62">
        <f>+'[1]GIMK2_M'!$F14</f>
        <v>11</v>
      </c>
    </row>
    <row r="19" spans="1:4" ht="30" customHeight="1" thickBot="1" thickTop="1">
      <c r="A19" s="36"/>
      <c r="B19" s="61" t="str">
        <f>+'[1]GIMK2_M'!$B15</f>
        <v>MARCARITA CRISTIANA</v>
      </c>
      <c r="C19" s="61" t="str">
        <f>+'[1]GIMK2_M'!$C15</f>
        <v>ZANDONAI</v>
      </c>
      <c r="D19" s="62">
        <f>+'[1]GIMK2_M'!$F15</f>
        <v>11</v>
      </c>
    </row>
    <row r="20" spans="1:4" ht="30" customHeight="1" thickBot="1" thickTop="1">
      <c r="A20" s="36"/>
      <c r="B20" s="61" t="str">
        <f>+'[1]GIMK2_M'!$B16</f>
        <v>ORLANDI ROBERTO</v>
      </c>
      <c r="C20" s="61" t="str">
        <f>+'[1]GIMK2_M'!$C16</f>
        <v>BUSCAGLIA</v>
      </c>
      <c r="D20" s="62">
        <f>+'[1]GIMK2_M'!$F16</f>
        <v>11.1</v>
      </c>
    </row>
    <row r="21" spans="1:4" ht="30" customHeight="1" thickBot="1" thickTop="1">
      <c r="A21" s="36"/>
      <c r="B21" s="61" t="str">
        <f>+'[1]GIMK2_M'!$B17</f>
        <v>FICARRA ALBERTO</v>
      </c>
      <c r="C21" s="61" t="str">
        <f>+'[1]GIMK2_M'!$C17</f>
        <v>BUSCAGLIA</v>
      </c>
      <c r="D21" s="62">
        <f>+'[1]GIMK2_M'!$F17</f>
        <v>11.1</v>
      </c>
    </row>
    <row r="22" spans="1:4" s="46" customFormat="1" ht="30" customHeight="1" thickTop="1">
      <c r="A22" s="43"/>
      <c r="B22" s="44"/>
      <c r="C22" s="44"/>
      <c r="D22" s="45"/>
    </row>
    <row r="23" spans="1:4" ht="46.5">
      <c r="A23" s="36"/>
      <c r="B23" s="36"/>
      <c r="C23" s="47"/>
      <c r="D23" s="37"/>
    </row>
    <row r="43" ht="16.5" thickBot="1"/>
    <row r="44" spans="2:5" ht="27" thickTop="1">
      <c r="B44" s="49" t="s">
        <v>15</v>
      </c>
      <c r="C44" s="50" t="s">
        <v>87</v>
      </c>
      <c r="D44" s="51" t="s">
        <v>87</v>
      </c>
      <c r="E44" s="51" t="s">
        <v>87</v>
      </c>
    </row>
    <row r="45" spans="2:5" ht="26.25">
      <c r="B45" s="52"/>
      <c r="C45" s="53" t="s">
        <v>91</v>
      </c>
      <c r="D45" s="54" t="s">
        <v>92</v>
      </c>
      <c r="E45" s="54" t="s">
        <v>73</v>
      </c>
    </row>
    <row r="46" spans="2:5" ht="27" thickBot="1">
      <c r="B46" s="55" t="str">
        <f>+LEGENDA!A35</f>
        <v>ZANDONAI</v>
      </c>
      <c r="C46" s="56">
        <f>+'[1]GIMK1_M'!$AD13</f>
        <v>0</v>
      </c>
      <c r="D46" s="57">
        <f>+'[1]GIMK2_M'!$AD13</f>
        <v>6</v>
      </c>
      <c r="E46" s="58">
        <f>SUM(C46:D46)</f>
        <v>6</v>
      </c>
    </row>
    <row r="47" spans="2:5" ht="27" thickBot="1">
      <c r="B47" s="55" t="str">
        <f>+LEGENDA!A36</f>
        <v>BUSCAGLIA</v>
      </c>
      <c r="C47" s="56">
        <f>+'[1]GIMK1_M'!$AD14</f>
        <v>0</v>
      </c>
      <c r="D47" s="57">
        <f>+'[1]GIMK2_M'!$AD14</f>
        <v>2</v>
      </c>
      <c r="E47" s="58">
        <f aca="true" t="shared" si="0" ref="E47:E58">SUM(C47:D47)</f>
        <v>2</v>
      </c>
    </row>
    <row r="48" spans="2:5" ht="27" thickBot="1">
      <c r="B48" s="55" t="str">
        <f>+LEGENDA!A37</f>
        <v>M.ORTIGARA</v>
      </c>
      <c r="C48" s="56">
        <f>+'[1]GIMK1_M'!$AD15</f>
        <v>0</v>
      </c>
      <c r="D48" s="57">
        <f>+'[1]GIMK2_M'!$AD15</f>
        <v>0</v>
      </c>
      <c r="E48" s="58">
        <f t="shared" si="0"/>
        <v>0</v>
      </c>
    </row>
    <row r="49" spans="2:5" ht="27" thickBot="1">
      <c r="B49" s="55" t="str">
        <f>+LEGENDA!A38</f>
        <v>P.CO FIORI</v>
      </c>
      <c r="C49" s="56">
        <f>+'[1]GIMK1_M'!$AD16</f>
        <v>13</v>
      </c>
      <c r="D49" s="57">
        <f>+'[1]GIMK2_M'!$AD16</f>
        <v>4</v>
      </c>
      <c r="E49" s="58">
        <f t="shared" si="0"/>
        <v>17</v>
      </c>
    </row>
    <row r="50" spans="2:5" ht="27" thickBot="1">
      <c r="B50" s="55" t="str">
        <f>+LEGENDA!A39</f>
        <v>MAZZARELLO</v>
      </c>
      <c r="C50" s="56">
        <f>+'[1]GIMK1_M'!$AD17</f>
        <v>6</v>
      </c>
      <c r="D50" s="57">
        <f>+'[1]GIMK2_M'!$AD17</f>
        <v>0</v>
      </c>
      <c r="E50" s="58">
        <f t="shared" si="0"/>
        <v>6</v>
      </c>
    </row>
    <row r="51" spans="2:5" ht="27" thickBot="1">
      <c r="B51" s="55" t="str">
        <f>+LEGENDA!A40</f>
        <v>GARIBALDI</v>
      </c>
      <c r="C51" s="56">
        <f>+'[1]GIMK1_M'!$AD18</f>
        <v>0</v>
      </c>
      <c r="D51" s="57">
        <f>+'[1]GIMK2_M'!$AD18</f>
        <v>0</v>
      </c>
      <c r="E51" s="58">
        <f t="shared" si="0"/>
        <v>0</v>
      </c>
    </row>
    <row r="52" spans="2:5" ht="27" thickBot="1">
      <c r="B52" s="55" t="str">
        <f>+LEGENDA!A41</f>
        <v>MANZONI</v>
      </c>
      <c r="C52" s="56">
        <f>+'[1]GIMK1_M'!$AD19</f>
        <v>4</v>
      </c>
      <c r="D52" s="57">
        <f>+'[1]GIMK2_M'!$AD19</f>
        <v>0</v>
      </c>
      <c r="E52" s="58">
        <f t="shared" si="0"/>
        <v>4</v>
      </c>
    </row>
    <row r="53" spans="2:5" ht="27" thickBot="1">
      <c r="B53" s="55" t="str">
        <f>+LEGENDA!A42</f>
        <v>COSTA</v>
      </c>
      <c r="C53" s="56">
        <f>+'[1]GIMK1_M'!$AD20</f>
        <v>0</v>
      </c>
      <c r="D53" s="57">
        <f>+'[1]GIMK2_M'!$AD20</f>
        <v>0</v>
      </c>
      <c r="E53" s="58">
        <f t="shared" si="0"/>
        <v>0</v>
      </c>
    </row>
    <row r="54" spans="2:5" ht="27" thickBot="1">
      <c r="B54" s="55" t="str">
        <f>+LEGENDA!A43</f>
        <v>LINCOLN</v>
      </c>
      <c r="C54" s="56">
        <f>+'[1]GIMK1_M'!$AD21</f>
        <v>0</v>
      </c>
      <c r="D54" s="57">
        <f>+'[1]GIMK2_M'!$AD21</f>
        <v>6</v>
      </c>
      <c r="E54" s="58">
        <f t="shared" si="0"/>
        <v>6</v>
      </c>
    </row>
    <row r="55" spans="2:5" ht="27" thickBot="1">
      <c r="B55" s="55" t="str">
        <f>+LEGENDA!A44</f>
        <v>SARDEGNA</v>
      </c>
      <c r="C55" s="56">
        <f>+'[1]GIMK1_M'!$AD22</f>
        <v>6</v>
      </c>
      <c r="D55" s="57">
        <f>+'[1]GIMK2_M'!$AD22</f>
        <v>10</v>
      </c>
      <c r="E55" s="58">
        <f t="shared" si="0"/>
        <v>16</v>
      </c>
    </row>
    <row r="56" spans="2:5" ht="27" thickBot="1">
      <c r="B56" s="55" t="str">
        <f>+LEGENDA!A45</f>
        <v>PARINI</v>
      </c>
      <c r="C56" s="56">
        <f>+'[1]GIMK1_M'!$AD23</f>
        <v>0</v>
      </c>
      <c r="D56" s="57">
        <f>+'[1]GIMK2_M'!$AD23</f>
        <v>0</v>
      </c>
      <c r="E56" s="58">
        <f t="shared" si="0"/>
        <v>0</v>
      </c>
    </row>
    <row r="57" spans="2:5" ht="27" thickBot="1">
      <c r="B57" s="55" t="str">
        <f>+LEGENDA!A46</f>
        <v>BAUER</v>
      </c>
      <c r="C57" s="56">
        <f>+'[1]GIMK1_M'!$AD24</f>
        <v>0</v>
      </c>
      <c r="D57" s="57">
        <f>+'[1]GIMK2_M'!$AD24</f>
        <v>0</v>
      </c>
      <c r="E57" s="58">
        <f t="shared" si="0"/>
        <v>0</v>
      </c>
    </row>
    <row r="58" spans="2:5" ht="27" thickBot="1">
      <c r="B58" s="55" t="str">
        <f>+LEGENDA!A47</f>
        <v>VILLA</v>
      </c>
      <c r="C58" s="56">
        <f>+'[1]GIMK1_M'!$AD25</f>
        <v>0</v>
      </c>
      <c r="D58" s="57">
        <f>+'[1]GIMK2_M'!$AD25</f>
        <v>0</v>
      </c>
      <c r="E58" s="58">
        <f t="shared" si="0"/>
        <v>0</v>
      </c>
    </row>
  </sheetData>
  <mergeCells count="2">
    <mergeCell ref="B2:D2"/>
    <mergeCell ref="B12:D12"/>
  </mergeCells>
  <printOptions/>
  <pageMargins left="0.25" right="0.25" top="0.17" bottom="0.55" header="0.38" footer="0.2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E52"/>
  <sheetViews>
    <sheetView defaultGridColor="0" zoomScale="75" zoomScaleNormal="75" colorId="22" workbookViewId="0" topLeftCell="A10">
      <selection activeCell="D24" sqref="D24"/>
    </sheetView>
  </sheetViews>
  <sheetFormatPr defaultColWidth="9.69921875" defaultRowHeight="15"/>
  <cols>
    <col min="1" max="1" width="3.19921875" style="0" customWidth="1"/>
    <col min="2" max="2" width="39.796875" style="14" customWidth="1"/>
    <col min="3" max="3" width="24.19921875" style="14" customWidth="1"/>
    <col min="4" max="4" width="24.19921875" style="19" customWidth="1"/>
    <col min="5" max="5" width="18.3984375" style="0" customWidth="1"/>
  </cols>
  <sheetData>
    <row r="1" spans="1:4" ht="15">
      <c r="A1" s="1"/>
      <c r="B1" s="2"/>
      <c r="C1" s="2"/>
      <c r="D1" s="15"/>
    </row>
    <row r="2" spans="1:4" ht="15.75">
      <c r="A2" s="1"/>
      <c r="B2" s="68" t="s">
        <v>26</v>
      </c>
      <c r="C2" s="69"/>
      <c r="D2" s="69"/>
    </row>
    <row r="3" spans="1:4" ht="30" customHeight="1" thickBot="1">
      <c r="A3" s="1"/>
      <c r="B3" s="3"/>
      <c r="C3" s="3"/>
      <c r="D3" s="17"/>
    </row>
    <row r="4" spans="1:4" s="6" customFormat="1" ht="30" customHeight="1" thickBot="1" thickTop="1">
      <c r="A4" s="5"/>
      <c r="B4" s="63" t="s">
        <v>67</v>
      </c>
      <c r="C4" s="63" t="s">
        <v>0</v>
      </c>
      <c r="D4" s="60" t="s">
        <v>1</v>
      </c>
    </row>
    <row r="5" spans="1:4" ht="30" customHeight="1" thickBot="1" thickTop="1">
      <c r="A5" s="1"/>
      <c r="B5" s="61" t="str">
        <f>+'[1]GIMK1_M'!$B11</f>
        <v>BERTONI R.</v>
      </c>
      <c r="C5" s="61" t="str">
        <f>+'[1]GIMK1_M'!$C11</f>
        <v>P.CO FIORI</v>
      </c>
      <c r="D5" s="62">
        <f>+'[1]GIMK1_M'!$F11</f>
        <v>10.9</v>
      </c>
    </row>
    <row r="6" spans="1:4" ht="30" customHeight="1" thickBot="1" thickTop="1">
      <c r="A6" s="1"/>
      <c r="B6" s="61" t="str">
        <f>+'[1]GIMK1_M'!$B12</f>
        <v>RODAS GIOVANNI</v>
      </c>
      <c r="C6" s="61" t="str">
        <f>+'[1]GIMK1_M'!$C12</f>
        <v>SARDEGNA</v>
      </c>
      <c r="D6" s="62">
        <f>+'[1]GIMK1_M'!$F12</f>
        <v>11.1</v>
      </c>
    </row>
    <row r="7" spans="1:4" ht="30" customHeight="1" thickBot="1" thickTop="1">
      <c r="A7" s="1"/>
      <c r="B7" s="61" t="str">
        <f>+'[1]GIMK1_M'!$B13</f>
        <v>DI LAURO LUCA</v>
      </c>
      <c r="C7" s="61" t="str">
        <f>+'[1]GIMK1_M'!$C13</f>
        <v>MANZONI</v>
      </c>
      <c r="D7" s="62">
        <f>+'[1]GIMK1_M'!$F13</f>
        <v>11.2</v>
      </c>
    </row>
    <row r="8" spans="1:4" ht="30" customHeight="1" thickBot="1" thickTop="1">
      <c r="A8" s="1"/>
      <c r="B8" s="61" t="str">
        <f>+'[1]GIMK1_M'!$B14</f>
        <v>SOVERCHIA GABRIELE</v>
      </c>
      <c r="C8" s="61" t="str">
        <f>+'[1]GIMK1_M'!$C14</f>
        <v>MAZZARELLO</v>
      </c>
      <c r="D8" s="62">
        <f>+'[1]GIMK1_M'!$F14</f>
        <v>11.5</v>
      </c>
    </row>
    <row r="9" spans="1:4" ht="30" customHeight="1" thickBot="1" thickTop="1">
      <c r="A9" s="1"/>
      <c r="B9" s="61" t="str">
        <f>+'[1]GIMK1_M'!$B15</f>
        <v>ROMEO MATTIA</v>
      </c>
      <c r="C9" s="61" t="str">
        <f>+'[1]GIMK1_M'!$C15</f>
        <v>P.CO FIORI</v>
      </c>
      <c r="D9" s="62">
        <f>+'[1]GIMK1_M'!$F15</f>
        <v>11.5</v>
      </c>
    </row>
    <row r="10" spans="1:4" ht="30" customHeight="1" thickBot="1" thickTop="1">
      <c r="A10" s="1"/>
      <c r="B10" s="61" t="str">
        <f>+'[1]GIMK1_M'!$B16</f>
        <v>SPORTELLI RICCARDO</v>
      </c>
      <c r="C10" s="61" t="str">
        <f>+'[1]GIMK1_M'!$C16</f>
        <v>MAZZARELLO</v>
      </c>
      <c r="D10" s="62">
        <f>+'[1]GIMK1_M'!$F16</f>
        <v>11.5</v>
      </c>
    </row>
    <row r="11" spans="1:4" s="10" customFormat="1" ht="30" customHeight="1" thickTop="1">
      <c r="A11" s="9"/>
      <c r="B11" s="13"/>
      <c r="C11" s="13"/>
      <c r="D11" s="18"/>
    </row>
    <row r="12" spans="1:4" ht="15.75">
      <c r="A12" s="1"/>
      <c r="B12" s="68" t="s">
        <v>29</v>
      </c>
      <c r="C12" s="70"/>
      <c r="D12" s="70"/>
    </row>
    <row r="13" spans="1:4" ht="30" customHeight="1" thickBot="1">
      <c r="A13" s="1"/>
      <c r="B13" s="3"/>
      <c r="C13" s="3"/>
      <c r="D13" s="17"/>
    </row>
    <row r="14" spans="1:4" s="6" customFormat="1" ht="30" customHeight="1" thickBot="1" thickTop="1">
      <c r="A14" s="5"/>
      <c r="B14" s="63" t="s">
        <v>67</v>
      </c>
      <c r="C14" s="63" t="s">
        <v>0</v>
      </c>
      <c r="D14" s="60" t="s">
        <v>1</v>
      </c>
    </row>
    <row r="15" spans="1:4" ht="30" customHeight="1" thickBot="1" thickTop="1">
      <c r="A15" s="1"/>
      <c r="B15" s="61" t="str">
        <f>+'[1]GIMK2_M'!$B11</f>
        <v>SAVITIERI KEVIN</v>
      </c>
      <c r="C15" s="61" t="str">
        <f>+'[1]GIMK2_M'!$C11</f>
        <v>SARDEGNA</v>
      </c>
      <c r="D15" s="62">
        <f>+'[1]GIMK2_M'!$F11</f>
        <v>10</v>
      </c>
    </row>
    <row r="16" spans="1:4" ht="30" customHeight="1" thickBot="1" thickTop="1">
      <c r="A16" s="1"/>
      <c r="B16" s="61" t="str">
        <f>+'[1]GIMK2_M'!$B12</f>
        <v>PRECY EMILIANO</v>
      </c>
      <c r="C16" s="61" t="str">
        <f>+'[1]GIMK2_M'!$C12</f>
        <v>LINCOLN</v>
      </c>
      <c r="D16" s="62">
        <f>+'[1]GIMK2_M'!$F12</f>
        <v>10.2</v>
      </c>
    </row>
    <row r="17" spans="1:4" ht="30" customHeight="1" thickBot="1" thickTop="1">
      <c r="A17" s="1"/>
      <c r="B17" s="61" t="str">
        <f>+'[1]GIMK2_M'!$B13</f>
        <v>ROSSI</v>
      </c>
      <c r="C17" s="61" t="str">
        <f>+'[1]GIMK2_M'!$C13</f>
        <v>P.CO FIORI</v>
      </c>
      <c r="D17" s="62">
        <f>+'[1]GIMK2_M'!$F13</f>
        <v>10.9</v>
      </c>
    </row>
    <row r="18" spans="1:4" ht="30" customHeight="1" thickBot="1" thickTop="1">
      <c r="A18" s="1"/>
      <c r="B18" s="61" t="str">
        <f>+'[1]GIMK2_M'!$B14</f>
        <v>DIMOLA ALESSANDRO </v>
      </c>
      <c r="C18" s="61" t="str">
        <f>+'[1]GIMK2_M'!$C14</f>
        <v>ZANDONAI</v>
      </c>
      <c r="D18" s="62">
        <f>+'[1]GIMK2_M'!$F14</f>
        <v>11</v>
      </c>
    </row>
    <row r="19" spans="1:4" ht="30" customHeight="1" thickBot="1" thickTop="1">
      <c r="A19" s="1"/>
      <c r="B19" s="61" t="str">
        <f>+'[1]GIMK2_M'!$B15</f>
        <v>MARCARITA CRISTIANA</v>
      </c>
      <c r="C19" s="61" t="str">
        <f>+'[1]GIMK2_M'!$C15</f>
        <v>ZANDONAI</v>
      </c>
      <c r="D19" s="62">
        <f>+'[1]GIMK2_M'!$F15</f>
        <v>11</v>
      </c>
    </row>
    <row r="20" spans="1:4" ht="30" customHeight="1" thickBot="1" thickTop="1">
      <c r="A20" s="1"/>
      <c r="B20" s="61" t="str">
        <f>+'[1]GIMK2_M'!$B16</f>
        <v>ORLANDI ROBERTO</v>
      </c>
      <c r="C20" s="61" t="str">
        <f>+'[1]GIMK2_M'!$C16</f>
        <v>BUSCAGLIA</v>
      </c>
      <c r="D20" s="62">
        <f>+'[1]GIMK2_M'!$F16</f>
        <v>11.1</v>
      </c>
    </row>
    <row r="21" spans="1:4" ht="30" customHeight="1" thickBot="1" thickTop="1">
      <c r="A21" s="1"/>
      <c r="B21" s="61" t="str">
        <f>+'[1]GIMK2_M'!$B17</f>
        <v>FICARRA ALBERTO</v>
      </c>
      <c r="C21" s="61" t="str">
        <f>+'[1]GIMK2_M'!$C17</f>
        <v>BUSCAGLIA</v>
      </c>
      <c r="D21" s="62">
        <f>+'[1]GIMK2_M'!$F17</f>
        <v>11.1</v>
      </c>
    </row>
    <row r="22" spans="1:4" s="10" customFormat="1" ht="30" customHeight="1" thickTop="1">
      <c r="A22" s="9"/>
      <c r="B22" s="13"/>
      <c r="C22" s="13"/>
      <c r="D22" s="18"/>
    </row>
    <row r="23" spans="1:4" ht="45">
      <c r="A23" s="1"/>
      <c r="B23" s="2"/>
      <c r="C23" s="16"/>
      <c r="D23" s="15"/>
    </row>
    <row r="37" ht="15.75" thickBot="1"/>
    <row r="38" spans="2:5" ht="27" thickTop="1">
      <c r="B38" s="24" t="s">
        <v>15</v>
      </c>
      <c r="C38" s="20" t="s">
        <v>87</v>
      </c>
      <c r="D38" s="20" t="s">
        <v>87</v>
      </c>
      <c r="E38" s="20" t="s">
        <v>87</v>
      </c>
    </row>
    <row r="39" spans="2:5" ht="26.25">
      <c r="B39" s="21"/>
      <c r="C39" s="22" t="s">
        <v>93</v>
      </c>
      <c r="D39" s="22" t="s">
        <v>94</v>
      </c>
      <c r="E39" s="22" t="s">
        <v>73</v>
      </c>
    </row>
    <row r="40" spans="2:5" ht="27" thickBot="1">
      <c r="B40" s="23" t="str">
        <f>+LEGENDA!A35</f>
        <v>ZANDONAI</v>
      </c>
      <c r="C40" s="25">
        <f>+'[1]GIMK1_F'!$AD13</f>
        <v>3</v>
      </c>
      <c r="D40" s="25">
        <f>+'[1]GIMK2_F'!$AD13</f>
        <v>0</v>
      </c>
      <c r="E40" s="26">
        <f>SUM(C40:D40)</f>
        <v>3</v>
      </c>
    </row>
    <row r="41" spans="2:5" ht="27" thickBot="1">
      <c r="B41" s="23" t="str">
        <f>+LEGENDA!A36</f>
        <v>BUSCAGLIA</v>
      </c>
      <c r="C41" s="25">
        <f>+'[1]GIMK1_F'!$AD14</f>
        <v>0</v>
      </c>
      <c r="D41" s="25">
        <f>+'[1]GIMK2_F'!$AD14</f>
        <v>5</v>
      </c>
      <c r="E41" s="26">
        <f aca="true" t="shared" si="0" ref="E41:E52">SUM(C41:D41)</f>
        <v>5</v>
      </c>
    </row>
    <row r="42" spans="2:5" ht="27" thickBot="1">
      <c r="B42" s="23" t="str">
        <f>+LEGENDA!A37</f>
        <v>M.ORTIGARA</v>
      </c>
      <c r="C42" s="25">
        <f>+'[1]GIMK1_F'!$AD15</f>
        <v>0</v>
      </c>
      <c r="D42" s="25">
        <f>+'[1]GIMK2_F'!$AD15</f>
        <v>1</v>
      </c>
      <c r="E42" s="26">
        <f t="shared" si="0"/>
        <v>1</v>
      </c>
    </row>
    <row r="43" spans="2:5" ht="27" thickBot="1">
      <c r="B43" s="23" t="str">
        <f>+LEGENDA!A38</f>
        <v>P.CO FIORI</v>
      </c>
      <c r="C43" s="25">
        <f>+'[1]GIMK1_F'!$AD16</f>
        <v>15</v>
      </c>
      <c r="D43" s="25">
        <f>+'[1]GIMK2_F'!$AD16</f>
        <v>11</v>
      </c>
      <c r="E43" s="26">
        <f t="shared" si="0"/>
        <v>26</v>
      </c>
    </row>
    <row r="44" spans="2:5" ht="27" thickBot="1">
      <c r="B44" s="23" t="str">
        <f>+LEGENDA!A39</f>
        <v>MAZZARELLO</v>
      </c>
      <c r="C44" s="25">
        <f>+'[1]GIMK1_F'!$AD17</f>
        <v>13</v>
      </c>
      <c r="D44" s="25">
        <f>+'[1]GIMK2_F'!$AD17</f>
        <v>0</v>
      </c>
      <c r="E44" s="26">
        <f t="shared" si="0"/>
        <v>13</v>
      </c>
    </row>
    <row r="45" spans="2:5" ht="27" thickBot="1">
      <c r="B45" s="23" t="str">
        <f>+LEGENDA!A40</f>
        <v>GARIBALDI</v>
      </c>
      <c r="C45" s="25">
        <f>+'[1]GIMK1_F'!$AD18</f>
        <v>0</v>
      </c>
      <c r="D45" s="25">
        <f>+'[1]GIMK2_F'!$AD18</f>
        <v>0</v>
      </c>
      <c r="E45" s="26">
        <f t="shared" si="0"/>
        <v>0</v>
      </c>
    </row>
    <row r="46" spans="2:5" ht="27" thickBot="1">
      <c r="B46" s="23" t="str">
        <f>+LEGENDA!A41</f>
        <v>MANZONI</v>
      </c>
      <c r="C46" s="25">
        <f>+'[1]GIMK1_F'!$AD19</f>
        <v>0</v>
      </c>
      <c r="D46" s="25">
        <f>+'[1]GIMK2_F'!$AD19</f>
        <v>10</v>
      </c>
      <c r="E46" s="26">
        <f t="shared" si="0"/>
        <v>10</v>
      </c>
    </row>
    <row r="47" spans="2:5" ht="27" thickBot="1">
      <c r="B47" s="23" t="str">
        <f>+LEGENDA!A42</f>
        <v>COSTA</v>
      </c>
      <c r="C47" s="25">
        <f>+'[1]GIMK1_F'!$AD20</f>
        <v>0</v>
      </c>
      <c r="D47" s="25">
        <f>+'[1]GIMK2_F'!$AD20</f>
        <v>0</v>
      </c>
      <c r="E47" s="26">
        <f t="shared" si="0"/>
        <v>0</v>
      </c>
    </row>
    <row r="48" spans="2:5" ht="27" thickBot="1">
      <c r="B48" s="23" t="str">
        <f>+LEGENDA!A43</f>
        <v>LINCOLN</v>
      </c>
      <c r="C48" s="25">
        <f>+'[1]GIMK1_F'!$AD21</f>
        <v>0</v>
      </c>
      <c r="D48" s="25">
        <f>+'[1]GIMK2_F'!$AD21</f>
        <v>0</v>
      </c>
      <c r="E48" s="26">
        <f t="shared" si="0"/>
        <v>0</v>
      </c>
    </row>
    <row r="49" spans="2:5" ht="27" thickBot="1">
      <c r="B49" s="23" t="str">
        <f>+LEGENDA!A44</f>
        <v>SARDEGNA</v>
      </c>
      <c r="C49" s="25">
        <f>+'[1]GIMK1_F'!$AD22</f>
        <v>0</v>
      </c>
      <c r="D49" s="25">
        <f>+'[1]GIMK2_F'!$AD22</f>
        <v>0</v>
      </c>
      <c r="E49" s="26">
        <f t="shared" si="0"/>
        <v>0</v>
      </c>
    </row>
    <row r="50" spans="2:5" ht="27" thickBot="1">
      <c r="B50" s="23" t="str">
        <f>+LEGENDA!A45</f>
        <v>PARINI</v>
      </c>
      <c r="C50" s="25">
        <f>+'[1]GIMK1_F'!$AD23</f>
        <v>0</v>
      </c>
      <c r="D50" s="25">
        <f>+'[1]GIMK2_F'!$AD23</f>
        <v>0</v>
      </c>
      <c r="E50" s="26">
        <f t="shared" si="0"/>
        <v>0</v>
      </c>
    </row>
    <row r="51" spans="2:5" ht="27" thickBot="1">
      <c r="B51" s="23" t="str">
        <f>+LEGENDA!A46</f>
        <v>BAUER</v>
      </c>
      <c r="C51" s="25">
        <f>+'[1]GIMK1_F'!$AD24</f>
        <v>0</v>
      </c>
      <c r="D51" s="25">
        <f>+'[1]GIMK2_F'!$AD24</f>
        <v>0</v>
      </c>
      <c r="E51" s="26">
        <f t="shared" si="0"/>
        <v>0</v>
      </c>
    </row>
    <row r="52" spans="2:5" ht="27" thickBot="1">
      <c r="B52" s="23" t="str">
        <f>+LEGENDA!A47</f>
        <v>VILLA</v>
      </c>
      <c r="C52" s="25">
        <f>+'[1]GIMK1_F'!$AD25</f>
        <v>3</v>
      </c>
      <c r="D52" s="25">
        <f>+'[1]GIMK2_F'!$AD25</f>
        <v>0</v>
      </c>
      <c r="E52" s="26">
        <f t="shared" si="0"/>
        <v>3</v>
      </c>
    </row>
  </sheetData>
  <mergeCells count="2">
    <mergeCell ref="B2:D2"/>
    <mergeCell ref="B12:D1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/>
  <dimension ref="A1:E59"/>
  <sheetViews>
    <sheetView defaultGridColor="0" zoomScale="75" zoomScaleNormal="75" colorId="22" workbookViewId="0" topLeftCell="A13">
      <selection activeCell="B13" sqref="B13:D13"/>
    </sheetView>
  </sheetViews>
  <sheetFormatPr defaultColWidth="9.69921875" defaultRowHeight="15"/>
  <cols>
    <col min="1" max="1" width="3.19921875" style="0" customWidth="1"/>
    <col min="2" max="2" width="43.09765625" style="14" customWidth="1"/>
    <col min="3" max="3" width="27.3984375" style="14" customWidth="1"/>
    <col min="4" max="4" width="36.09765625" style="19" customWidth="1"/>
    <col min="5" max="5" width="15" style="0" customWidth="1"/>
  </cols>
  <sheetData>
    <row r="1" spans="1:4" ht="15">
      <c r="A1" s="1"/>
      <c r="B1" s="2"/>
      <c r="C1" s="2"/>
      <c r="D1" s="15"/>
    </row>
    <row r="2" spans="1:4" ht="15.75">
      <c r="A2" s="1"/>
      <c r="B2" s="68" t="s">
        <v>24</v>
      </c>
      <c r="C2" s="69"/>
      <c r="D2" s="69"/>
    </row>
    <row r="3" spans="1:4" ht="30" customHeight="1" thickBot="1">
      <c r="A3" s="1"/>
      <c r="B3" s="3"/>
      <c r="C3" s="3"/>
      <c r="D3" s="17"/>
    </row>
    <row r="4" spans="1:4" s="6" customFormat="1" ht="30" customHeight="1" thickBot="1" thickTop="1">
      <c r="A4" s="5"/>
      <c r="B4" s="63" t="s">
        <v>67</v>
      </c>
      <c r="C4" s="63" t="s">
        <v>0</v>
      </c>
      <c r="D4" s="60" t="s">
        <v>1</v>
      </c>
    </row>
    <row r="5" spans="1:4" ht="30" customHeight="1" thickBot="1" thickTop="1">
      <c r="A5" s="1"/>
      <c r="B5" s="61" t="str">
        <f>+'[1]50MT2_F'!$B11</f>
        <v>PALA DAIANA</v>
      </c>
      <c r="C5" s="61" t="str">
        <f>+'[1]50MT2_F'!$C11</f>
        <v>P.CO FIORI</v>
      </c>
      <c r="D5" s="62">
        <f>+'[1]50MT2_F'!$F11</f>
        <v>10.5</v>
      </c>
    </row>
    <row r="6" spans="1:4" ht="30" customHeight="1" thickBot="1" thickTop="1">
      <c r="A6" s="1"/>
      <c r="B6" s="61" t="str">
        <f>+'[1]50MT2_F'!$B12</f>
        <v>PAGANI GIULIA</v>
      </c>
      <c r="C6" s="61" t="str">
        <f>+'[1]50MT2_F'!$C12</f>
        <v>MAZZARELLO</v>
      </c>
      <c r="D6" s="62">
        <f>+'[1]50MT2_F'!$F12</f>
        <v>10.8</v>
      </c>
    </row>
    <row r="7" spans="1:4" ht="30" customHeight="1" thickBot="1" thickTop="1">
      <c r="A7" s="1"/>
      <c r="B7" s="61" t="str">
        <f>+'[1]50MT2_F'!$B13</f>
        <v>CURTI SILVIA</v>
      </c>
      <c r="C7" s="61" t="str">
        <f>+'[1]50MT2_F'!$C13</f>
        <v>M.ORTIGARA</v>
      </c>
      <c r="D7" s="62">
        <f>+'[1]50MT2_F'!$F13</f>
        <v>10.9</v>
      </c>
    </row>
    <row r="8" spans="1:4" ht="30" customHeight="1" thickBot="1" thickTop="1">
      <c r="A8" s="1"/>
      <c r="B8" s="61" t="str">
        <f>+'[1]50MT2_F'!$B14</f>
        <v>AIROLDI ANNA</v>
      </c>
      <c r="C8" s="61" t="str">
        <f>+'[1]50MT2_F'!$C14</f>
        <v>MAZZARELLO</v>
      </c>
      <c r="D8" s="62">
        <f>+'[1]50MT2_F'!$F14</f>
        <v>10.9</v>
      </c>
    </row>
    <row r="9" spans="1:4" ht="30" customHeight="1" thickBot="1" thickTop="1">
      <c r="A9" s="1"/>
      <c r="B9" s="61" t="str">
        <f>+'[1]50MT2_F'!$B15</f>
        <v>PACCHETTI ELISA</v>
      </c>
      <c r="C9" s="61" t="str">
        <f>+'[1]50MT2_F'!$C15</f>
        <v>MANZONI</v>
      </c>
      <c r="D9" s="62">
        <f>+'[1]50MT2_F'!$F15</f>
        <v>11</v>
      </c>
    </row>
    <row r="10" spans="1:4" ht="30" customHeight="1" thickBot="1" thickTop="1">
      <c r="A10" s="1"/>
      <c r="B10" s="61" t="str">
        <f>+'[1]50MT2_F'!$B16</f>
        <v>MICHELETTI EMMA </v>
      </c>
      <c r="C10" s="61" t="str">
        <f>+'[1]50MT2_F'!$C16</f>
        <v>VILLA</v>
      </c>
      <c r="D10" s="62">
        <f>+'[1]50MT2_F'!$F16</f>
        <v>11.1</v>
      </c>
    </row>
    <row r="11" spans="1:4" ht="30" customHeight="1" thickBot="1" thickTop="1">
      <c r="A11" s="1"/>
      <c r="B11" s="61" t="str">
        <f>+'[1]50MT2_F'!$B17</f>
        <v>DI SANZO ALICE</v>
      </c>
      <c r="C11" s="61" t="str">
        <f>+'[1]50MT2_F'!$C17</f>
        <v>MAZZARELLO</v>
      </c>
      <c r="D11" s="62">
        <f>+'[1]50MT2_F'!$F17</f>
        <v>11.1</v>
      </c>
    </row>
    <row r="12" spans="1:4" s="10" customFormat="1" ht="30" customHeight="1" thickTop="1">
      <c r="A12" s="9"/>
      <c r="B12" s="13"/>
      <c r="C12" s="13"/>
      <c r="D12" s="18"/>
    </row>
    <row r="13" spans="1:4" ht="15.75">
      <c r="A13" s="1"/>
      <c r="B13" s="68" t="s">
        <v>25</v>
      </c>
      <c r="C13" s="69"/>
      <c r="D13" s="69"/>
    </row>
    <row r="14" spans="1:4" ht="30" customHeight="1" thickBot="1">
      <c r="A14" s="1"/>
      <c r="B14" s="65"/>
      <c r="C14" s="65"/>
      <c r="D14" s="40"/>
    </row>
    <row r="15" spans="1:4" s="6" customFormat="1" ht="30" customHeight="1" thickBot="1" thickTop="1">
      <c r="A15" s="5"/>
      <c r="B15" s="63" t="s">
        <v>67</v>
      </c>
      <c r="C15" s="63" t="s">
        <v>0</v>
      </c>
      <c r="D15" s="60" t="s">
        <v>1</v>
      </c>
    </row>
    <row r="16" spans="1:4" ht="30" customHeight="1" thickBot="1" thickTop="1">
      <c r="A16" s="1"/>
      <c r="B16" s="61" t="str">
        <f>+'[1]50MT2_M'!$B11</f>
        <v>GIBONI GABRIELE</v>
      </c>
      <c r="C16" s="61" t="str">
        <f>+'[1]50MT2_M'!$C11</f>
        <v>MANZONI</v>
      </c>
      <c r="D16" s="62">
        <f>+'[1]50MT2_M'!$F11</f>
        <v>10.1</v>
      </c>
    </row>
    <row r="17" spans="1:4" ht="30" customHeight="1" thickBot="1" thickTop="1">
      <c r="A17" s="1"/>
      <c r="B17" s="61" t="str">
        <f>+'[1]50MT2_M'!$B12</f>
        <v>OKOLUKU DANIEL</v>
      </c>
      <c r="C17" s="61" t="str">
        <f>+'[1]50MT2_M'!$C12</f>
        <v>SARDEGNA</v>
      </c>
      <c r="D17" s="62">
        <f>+'[1]50MT2_M'!$F12</f>
        <v>10.2</v>
      </c>
    </row>
    <row r="18" spans="1:4" ht="30" customHeight="1" thickBot="1" thickTop="1">
      <c r="A18" s="1"/>
      <c r="B18" s="61" t="str">
        <f>+'[1]50MT2_M'!$B13</f>
        <v>FREZZATO DANIELE</v>
      </c>
      <c r="C18" s="61" t="str">
        <f>+'[1]50MT2_M'!$C13</f>
        <v>MAZZARELLO</v>
      </c>
      <c r="D18" s="62">
        <f>+'[1]50MT2_M'!$F13</f>
        <v>10.2</v>
      </c>
    </row>
    <row r="19" spans="1:4" ht="30" customHeight="1" thickBot="1" thickTop="1">
      <c r="A19" s="1"/>
      <c r="B19" s="61" t="str">
        <f>+'[1]50MT2_M'!$B14</f>
        <v>VIOLIN LORENZO</v>
      </c>
      <c r="C19" s="61" t="str">
        <f>+'[1]50MT2_M'!$C14</f>
        <v>P.CO FIORI</v>
      </c>
      <c r="D19" s="62">
        <f>+'[1]50MT2_M'!$F14</f>
        <v>10.3</v>
      </c>
    </row>
    <row r="20" spans="1:4" ht="30" customHeight="1" thickBot="1" thickTop="1">
      <c r="A20" s="1"/>
      <c r="B20" s="61" t="str">
        <f>+'[1]50MT2_M'!$B15</f>
        <v>CAMPANELLA LORENZO </v>
      </c>
      <c r="C20" s="61" t="str">
        <f>+'[1]50MT2_M'!$C15</f>
        <v>ZANDONAI</v>
      </c>
      <c r="D20" s="62">
        <f>+'[1]50MT2_M'!$F15</f>
        <v>10.5</v>
      </c>
    </row>
    <row r="21" spans="1:4" ht="30" customHeight="1" thickBot="1" thickTop="1">
      <c r="A21" s="1"/>
      <c r="B21" s="61" t="str">
        <f>+'[1]50MT2_M'!$B16</f>
        <v>BIASSANI SIMONE</v>
      </c>
      <c r="C21" s="61" t="str">
        <f>+'[1]50MT2_M'!$C16</f>
        <v>MANZONI</v>
      </c>
      <c r="D21" s="62">
        <f>+'[1]50MT2_M'!$F16</f>
        <v>10.5</v>
      </c>
    </row>
    <row r="22" spans="1:4" ht="30" customHeight="1" thickBot="1" thickTop="1">
      <c r="A22" s="1"/>
      <c r="B22" s="61" t="str">
        <f>+'[1]50MT2_M'!$B17</f>
        <v>PRINA LORENZO</v>
      </c>
      <c r="C22" s="61" t="str">
        <f>+'[1]50MT2_M'!$C17</f>
        <v>MAZZARELLO</v>
      </c>
      <c r="D22" s="62">
        <f>+'[1]50MT2_M'!$F17</f>
        <v>10.5</v>
      </c>
    </row>
    <row r="23" spans="1:4" s="10" customFormat="1" ht="30" customHeight="1" thickTop="1">
      <c r="A23" s="9"/>
      <c r="B23" s="13"/>
      <c r="C23" s="13"/>
      <c r="D23" s="18"/>
    </row>
    <row r="24" spans="1:4" ht="45">
      <c r="A24" s="1"/>
      <c r="B24" s="2"/>
      <c r="C24" s="16"/>
      <c r="D24" s="15"/>
    </row>
    <row r="44" ht="15.75" thickBot="1"/>
    <row r="45" spans="2:5" ht="27" thickTop="1">
      <c r="B45" s="24" t="s">
        <v>15</v>
      </c>
      <c r="C45" s="20" t="s">
        <v>87</v>
      </c>
      <c r="D45" s="20" t="s">
        <v>87</v>
      </c>
      <c r="E45" s="20" t="s">
        <v>87</v>
      </c>
    </row>
    <row r="46" spans="2:5" ht="26.25">
      <c r="B46" s="21"/>
      <c r="C46" s="22" t="s">
        <v>92</v>
      </c>
      <c r="D46" s="22" t="s">
        <v>94</v>
      </c>
      <c r="E46" s="22" t="s">
        <v>73</v>
      </c>
    </row>
    <row r="47" spans="2:5" ht="27" thickBot="1">
      <c r="B47" s="23" t="str">
        <f>+LEGENDA!A35</f>
        <v>ZANDONAI</v>
      </c>
      <c r="C47" s="25">
        <f>+'[1]50MT2_M'!$AD13</f>
        <v>2</v>
      </c>
      <c r="D47" s="25">
        <f>+'[1]50MT2_F'!$AD13</f>
        <v>0</v>
      </c>
      <c r="E47" s="26">
        <f>SUM(C47:D47)</f>
        <v>2</v>
      </c>
    </row>
    <row r="48" spans="2:5" ht="27" thickBot="1">
      <c r="B48" s="23" t="str">
        <f>+LEGENDA!A36</f>
        <v>BUSCAGLIA</v>
      </c>
      <c r="C48" s="25">
        <f>+'[1]50MT2_M'!$AD14</f>
        <v>0</v>
      </c>
      <c r="D48" s="25">
        <f>+'[1]50MT2_F'!$AD14</f>
        <v>0</v>
      </c>
      <c r="E48" s="26">
        <f aca="true" t="shared" si="0" ref="E48:E59">SUM(C48:D48)</f>
        <v>0</v>
      </c>
    </row>
    <row r="49" spans="2:5" ht="27" thickBot="1">
      <c r="B49" s="23" t="str">
        <f>+LEGENDA!A37</f>
        <v>M.ORTIGARA</v>
      </c>
      <c r="C49" s="25">
        <f>+'[1]50MT2_M'!$AD15</f>
        <v>0</v>
      </c>
      <c r="D49" s="25">
        <f>+'[1]50MT2_F'!$AD15</f>
        <v>4</v>
      </c>
      <c r="E49" s="26">
        <f t="shared" si="0"/>
        <v>4</v>
      </c>
    </row>
    <row r="50" spans="2:5" ht="27" thickBot="1">
      <c r="B50" s="23" t="str">
        <f>+LEGENDA!A38</f>
        <v>P.CO FIORI</v>
      </c>
      <c r="C50" s="25">
        <f>+'[1]50MT2_M'!$AD16</f>
        <v>3</v>
      </c>
      <c r="D50" s="25">
        <f>+'[1]50MT2_F'!$AD16</f>
        <v>10</v>
      </c>
      <c r="E50" s="26">
        <f t="shared" si="0"/>
        <v>13</v>
      </c>
    </row>
    <row r="51" spans="2:5" ht="27" thickBot="1">
      <c r="B51" s="23" t="str">
        <f>+LEGENDA!A39</f>
        <v>MAZZARELLO</v>
      </c>
      <c r="C51" s="25">
        <f>+'[1]50MT2_M'!$AD17</f>
        <v>8</v>
      </c>
      <c r="D51" s="25">
        <f>+'[1]50MT2_F'!$AD17</f>
        <v>11</v>
      </c>
      <c r="E51" s="26">
        <f t="shared" si="0"/>
        <v>19</v>
      </c>
    </row>
    <row r="52" spans="2:5" ht="27" thickBot="1">
      <c r="B52" s="23" t="str">
        <f>+LEGENDA!A40</f>
        <v>GARIBALDI</v>
      </c>
      <c r="C52" s="25">
        <f>+'[1]50MT2_M'!$AD18</f>
        <v>0</v>
      </c>
      <c r="D52" s="25">
        <f>+'[1]50MT2_F'!$AD18</f>
        <v>0</v>
      </c>
      <c r="E52" s="26">
        <f t="shared" si="0"/>
        <v>0</v>
      </c>
    </row>
    <row r="53" spans="2:5" ht="27" thickBot="1">
      <c r="B53" s="23" t="str">
        <f>+LEGENDA!A41</f>
        <v>MANZONI</v>
      </c>
      <c r="C53" s="25">
        <f>+'[1]50MT2_M'!$AD19</f>
        <v>12</v>
      </c>
      <c r="D53" s="25">
        <f>+'[1]50MT2_F'!$AD19</f>
        <v>2</v>
      </c>
      <c r="E53" s="26">
        <f t="shared" si="0"/>
        <v>14</v>
      </c>
    </row>
    <row r="54" spans="2:5" ht="27" thickBot="1">
      <c r="B54" s="23" t="str">
        <f>+LEGENDA!A42</f>
        <v>COSTA</v>
      </c>
      <c r="C54" s="25">
        <f>+'[1]50MT2_M'!$AD20</f>
        <v>0</v>
      </c>
      <c r="D54" s="25">
        <f>+'[1]50MT2_F'!$AD20</f>
        <v>0</v>
      </c>
      <c r="E54" s="26">
        <f t="shared" si="0"/>
        <v>0</v>
      </c>
    </row>
    <row r="55" spans="2:5" ht="27" thickBot="1">
      <c r="B55" s="23" t="str">
        <f>+LEGENDA!A43</f>
        <v>LINCOLN</v>
      </c>
      <c r="C55" s="25">
        <f>+'[1]50MT2_M'!$AD21</f>
        <v>0</v>
      </c>
      <c r="D55" s="25">
        <f>+'[1]50MT2_F'!$AD21</f>
        <v>0</v>
      </c>
      <c r="E55" s="26">
        <f t="shared" si="0"/>
        <v>0</v>
      </c>
    </row>
    <row r="56" spans="2:5" ht="27" thickBot="1">
      <c r="B56" s="23" t="str">
        <f>+LEGENDA!A44</f>
        <v>SARDEGNA</v>
      </c>
      <c r="C56" s="25">
        <f>+'[1]50MT2_M'!$AD22</f>
        <v>6</v>
      </c>
      <c r="D56" s="25">
        <f>+'[1]50MT2_F'!$AD22</f>
        <v>0</v>
      </c>
      <c r="E56" s="26">
        <f t="shared" si="0"/>
        <v>6</v>
      </c>
    </row>
    <row r="57" spans="2:5" ht="27" thickBot="1">
      <c r="B57" s="23" t="str">
        <f>+LEGENDA!A45</f>
        <v>PARINI</v>
      </c>
      <c r="C57" s="25">
        <f>+'[1]50MT2_M'!$AD23</f>
        <v>0</v>
      </c>
      <c r="D57" s="25">
        <f>+'[1]50MT2_F'!$AD23</f>
        <v>0</v>
      </c>
      <c r="E57" s="26">
        <f t="shared" si="0"/>
        <v>0</v>
      </c>
    </row>
    <row r="58" spans="2:5" ht="27" thickBot="1">
      <c r="B58" s="23" t="str">
        <f>+LEGENDA!A46</f>
        <v>BAUER</v>
      </c>
      <c r="C58" s="25">
        <f>+'[1]50MT2_M'!$AD24</f>
        <v>0</v>
      </c>
      <c r="D58" s="25">
        <f>+'[1]50MT2_F'!$AD24</f>
        <v>0</v>
      </c>
      <c r="E58" s="26">
        <f t="shared" si="0"/>
        <v>0</v>
      </c>
    </row>
    <row r="59" spans="2:5" ht="27" thickBot="1">
      <c r="B59" s="23" t="str">
        <f>+LEGENDA!A47</f>
        <v>VILLA</v>
      </c>
      <c r="C59" s="25">
        <f>+'[1]50MT2_M'!$AD25</f>
        <v>0</v>
      </c>
      <c r="D59" s="25">
        <f>+'[1]50MT2_F'!$AD25</f>
        <v>1</v>
      </c>
      <c r="E59" s="26">
        <f t="shared" si="0"/>
        <v>1</v>
      </c>
    </row>
  </sheetData>
  <mergeCells count="2">
    <mergeCell ref="B2:D2"/>
    <mergeCell ref="B13:D13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transitionEvaluation="1"/>
  <dimension ref="A1:F55"/>
  <sheetViews>
    <sheetView defaultGridColor="0" zoomScale="75" zoomScaleNormal="75" colorId="22" workbookViewId="0" topLeftCell="A20">
      <selection activeCell="C38" sqref="C38"/>
    </sheetView>
  </sheetViews>
  <sheetFormatPr defaultColWidth="9.69921875" defaultRowHeight="15"/>
  <cols>
    <col min="1" max="1" width="3.19921875" style="0" customWidth="1"/>
    <col min="2" max="2" width="50.296875" style="14" customWidth="1"/>
    <col min="3" max="3" width="30.296875" style="14" customWidth="1"/>
    <col min="4" max="4" width="27.3984375" style="19" customWidth="1"/>
    <col min="5" max="6" width="16.8984375" style="0" customWidth="1"/>
  </cols>
  <sheetData>
    <row r="1" spans="1:4" ht="15">
      <c r="A1" s="1"/>
      <c r="B1" s="2"/>
      <c r="C1" s="2"/>
      <c r="D1" s="15"/>
    </row>
    <row r="2" spans="1:4" ht="15.75">
      <c r="A2" s="1"/>
      <c r="B2" s="68" t="s">
        <v>18</v>
      </c>
      <c r="C2" s="69"/>
      <c r="D2" s="69"/>
    </row>
    <row r="3" spans="1:4" ht="30" customHeight="1" thickBot="1">
      <c r="A3" s="1"/>
      <c r="B3" s="65"/>
      <c r="C3" s="65"/>
      <c r="D3" s="40"/>
    </row>
    <row r="4" spans="1:4" s="6" customFormat="1" ht="30" customHeight="1" thickBot="1" thickTop="1">
      <c r="A4" s="5"/>
      <c r="B4" s="63" t="s">
        <v>67</v>
      </c>
      <c r="C4" s="63" t="s">
        <v>0</v>
      </c>
      <c r="D4" s="60" t="s">
        <v>1</v>
      </c>
    </row>
    <row r="5" spans="1:4" ht="30" customHeight="1" thickBot="1" thickTop="1">
      <c r="A5" s="1"/>
      <c r="B5" s="61" t="str">
        <f>+'[1]60MT3_F'!$B11</f>
        <v>ALTOMARE MATILDE</v>
      </c>
      <c r="C5" s="61" t="str">
        <f>+'[1]60MT3_F'!$C11</f>
        <v>P.CO FIORI</v>
      </c>
      <c r="D5" s="62">
        <f>+'[1]60MT3_F'!$F11</f>
        <v>10.3</v>
      </c>
    </row>
    <row r="6" spans="1:4" ht="30" customHeight="1" thickBot="1" thickTop="1">
      <c r="A6" s="1"/>
      <c r="B6" s="61" t="str">
        <f>+'[1]60MT3_F'!$B12</f>
        <v>GULLO ALESSIA</v>
      </c>
      <c r="C6" s="61" t="str">
        <f>+'[1]60MT3_F'!$C12</f>
        <v>MANZONI</v>
      </c>
      <c r="D6" s="62">
        <f>+'[1]60MT3_F'!$F12</f>
        <v>10.3</v>
      </c>
    </row>
    <row r="7" spans="1:4" ht="30" customHeight="1" thickBot="1" thickTop="1">
      <c r="A7" s="1"/>
      <c r="B7" s="61" t="str">
        <f>+'[1]60MT3_F'!$B13</f>
        <v>DARRUOSI OUMAIMA</v>
      </c>
      <c r="C7" s="61" t="str">
        <f>+'[1]60MT3_F'!$C13</f>
        <v>COSTA</v>
      </c>
      <c r="D7" s="62">
        <f>+'[1]60MT3_F'!$F13</f>
        <v>10.4</v>
      </c>
    </row>
    <row r="8" spans="1:4" ht="30" customHeight="1" thickBot="1" thickTop="1">
      <c r="A8" s="1"/>
      <c r="B8" s="61" t="str">
        <f>+'[1]60MT3_F'!$B14</f>
        <v>VITALIANI ISABELLA</v>
      </c>
      <c r="C8" s="61" t="str">
        <f>+'[1]60MT3_F'!$C14</f>
        <v>MAZZARELLO</v>
      </c>
      <c r="D8" s="62">
        <f>+'[1]60MT3_F'!$F14</f>
        <v>10.4</v>
      </c>
    </row>
    <row r="9" spans="1:4" ht="30" customHeight="1" thickBot="1" thickTop="1">
      <c r="A9" s="1"/>
      <c r="B9" s="61" t="str">
        <f>+'[1]60MT3_F'!$B15</f>
        <v>VISENTIN GIULIA</v>
      </c>
      <c r="C9" s="61" t="str">
        <f>+'[1]60MT3_F'!$C15</f>
        <v>MAZZARELLO</v>
      </c>
      <c r="D9" s="62">
        <f>+'[1]60MT3_F'!$F15</f>
        <v>10.6</v>
      </c>
    </row>
    <row r="10" spans="1:4" ht="30" customHeight="1" thickBot="1" thickTop="1">
      <c r="A10" s="1"/>
      <c r="B10" s="61" t="str">
        <f>+'[1]60MT3_F'!$B16</f>
        <v>VISIARA ASIA</v>
      </c>
      <c r="C10" s="61" t="str">
        <f>+'[1]60MT3_F'!$C16</f>
        <v>ZANDONAI</v>
      </c>
      <c r="D10" s="62">
        <f>+'[1]60MT3_F'!$F16</f>
        <v>10.7</v>
      </c>
    </row>
    <row r="11" spans="1:4" ht="30" customHeight="1" thickBot="1" thickTop="1">
      <c r="A11" s="1"/>
      <c r="B11" s="61" t="str">
        <f>+'[1]60MT3_F'!$B17</f>
        <v>BRASCA FEDERICA</v>
      </c>
      <c r="C11" s="61" t="str">
        <f>+'[1]60MT3_F'!$C17</f>
        <v>MANZONI</v>
      </c>
      <c r="D11" s="62">
        <f>+'[1]60MT3_F'!$F17</f>
        <v>10.7</v>
      </c>
    </row>
    <row r="12" spans="1:4" s="10" customFormat="1" ht="30" customHeight="1" thickTop="1">
      <c r="A12" s="9"/>
      <c r="B12" s="13"/>
      <c r="C12" s="13"/>
      <c r="D12" s="18"/>
    </row>
    <row r="13" spans="1:4" ht="15.75">
      <c r="A13" s="1"/>
      <c r="B13" s="68" t="s">
        <v>19</v>
      </c>
      <c r="C13" s="69"/>
      <c r="D13" s="69"/>
    </row>
    <row r="14" spans="1:4" ht="30" customHeight="1" thickBot="1">
      <c r="A14" s="1"/>
      <c r="B14" s="66"/>
      <c r="C14" s="66"/>
      <c r="D14" s="67"/>
    </row>
    <row r="15" spans="1:4" s="6" customFormat="1" ht="30" customHeight="1" thickBot="1" thickTop="1">
      <c r="A15" s="5"/>
      <c r="B15" s="63" t="s">
        <v>67</v>
      </c>
      <c r="C15" s="63" t="s">
        <v>0</v>
      </c>
      <c r="D15" s="60" t="s">
        <v>1</v>
      </c>
    </row>
    <row r="16" spans="1:4" ht="30" customHeight="1" thickBot="1" thickTop="1">
      <c r="A16" s="1"/>
      <c r="B16" s="61" t="str">
        <f>+'[1]60MT4_F'!$B11</f>
        <v>SPERTI ALICE</v>
      </c>
      <c r="C16" s="61" t="str">
        <f>+'[1]60MT4_F'!$C11</f>
        <v>VILLA</v>
      </c>
      <c r="D16" s="62">
        <f>+'[1]60MT4_F'!$F11</f>
        <v>9.8</v>
      </c>
    </row>
    <row r="17" spans="1:4" ht="30" customHeight="1" thickBot="1" thickTop="1">
      <c r="A17" s="1"/>
      <c r="B17" s="61" t="str">
        <f>+'[1]60MT4_F'!$B12</f>
        <v>PAVAN GIULIA</v>
      </c>
      <c r="C17" s="61" t="str">
        <f>+'[1]60MT4_F'!$C12</f>
        <v>P.CO FIORI</v>
      </c>
      <c r="D17" s="62">
        <f>+'[1]60MT4_F'!$F12</f>
        <v>9.8</v>
      </c>
    </row>
    <row r="18" spans="1:4" ht="30" customHeight="1" thickBot="1" thickTop="1">
      <c r="A18" s="1"/>
      <c r="B18" s="61" t="str">
        <f>+'[1]60MT4_F'!$B13</f>
        <v>REMEDIO ANNA</v>
      </c>
      <c r="C18" s="61" t="str">
        <f>+'[1]60MT4_F'!$C13</f>
        <v>MAZZARELLO</v>
      </c>
      <c r="D18" s="62">
        <f>+'[1]60MT4_F'!$F13</f>
        <v>9.9</v>
      </c>
    </row>
    <row r="19" spans="1:4" ht="30" customHeight="1" thickBot="1" thickTop="1">
      <c r="A19" s="1"/>
      <c r="B19" s="61" t="str">
        <f>+'[1]60MT4_F'!$B14</f>
        <v>TROVATI CAROL </v>
      </c>
      <c r="C19" s="61" t="str">
        <f>+'[1]60MT4_F'!$C14</f>
        <v>ZANDONAI </v>
      </c>
      <c r="D19" s="62">
        <f>+'[1]60MT4_F'!$F14</f>
        <v>10</v>
      </c>
    </row>
    <row r="20" spans="1:4" ht="30" customHeight="1" thickBot="1" thickTop="1">
      <c r="A20" s="1"/>
      <c r="B20" s="61" t="str">
        <f>+'[1]60MT4_F'!$B15</f>
        <v>PAVANELLO VITTORIA</v>
      </c>
      <c r="C20" s="61" t="str">
        <f>+'[1]60MT4_F'!$C15</f>
        <v>P.CO FIORI</v>
      </c>
      <c r="D20" s="62">
        <f>+'[1]60MT4_F'!$F15</f>
        <v>10.1</v>
      </c>
    </row>
    <row r="21" spans="1:4" ht="30" customHeight="1" thickBot="1" thickTop="1">
      <c r="A21" s="1"/>
      <c r="B21" s="61" t="str">
        <f>+'[1]60MT4_F'!$B16</f>
        <v>CANTONI IRMA</v>
      </c>
      <c r="C21" s="61" t="str">
        <f>+'[1]60MT4_F'!$C16</f>
        <v>MAZZARELLO</v>
      </c>
      <c r="D21" s="62">
        <f>+'[1]60MT4_F'!$F16</f>
        <v>10.3</v>
      </c>
    </row>
    <row r="22" spans="1:4" s="10" customFormat="1" ht="30" customHeight="1" thickTop="1">
      <c r="A22" s="9"/>
      <c r="B22" s="13"/>
      <c r="C22" s="13"/>
      <c r="D22" s="18"/>
    </row>
    <row r="23" spans="1:4" ht="15.75">
      <c r="A23" s="1"/>
      <c r="B23" s="68" t="s">
        <v>20</v>
      </c>
      <c r="C23" s="70"/>
      <c r="D23" s="70"/>
    </row>
    <row r="24" spans="1:4" ht="30" customHeight="1" thickBot="1">
      <c r="A24" s="1"/>
      <c r="B24" s="3"/>
      <c r="C24" s="3"/>
      <c r="D24" s="17"/>
    </row>
    <row r="25" spans="1:4" s="6" customFormat="1" ht="30" customHeight="1" thickBot="1" thickTop="1">
      <c r="A25" s="5"/>
      <c r="B25" s="63" t="s">
        <v>67</v>
      </c>
      <c r="C25" s="63" t="s">
        <v>0</v>
      </c>
      <c r="D25" s="60" t="s">
        <v>1</v>
      </c>
    </row>
    <row r="26" spans="1:4" ht="30" customHeight="1" thickBot="1" thickTop="1">
      <c r="A26" s="1"/>
      <c r="B26" s="61" t="str">
        <f>+'[1]60MT5_F'!$B11</f>
        <v>CHERUBINI GAIA</v>
      </c>
      <c r="C26" s="61" t="str">
        <f>+'[1]60MT5_F'!$C11</f>
        <v>VILLA</v>
      </c>
      <c r="D26" s="62">
        <f>+'[1]60MT5_F'!$F11</f>
        <v>9.5</v>
      </c>
    </row>
    <row r="27" spans="1:4" ht="30" customHeight="1" thickBot="1" thickTop="1">
      <c r="A27" s="1"/>
      <c r="B27" s="61" t="str">
        <f>+'[1]60MT5_F'!$B12</f>
        <v>MANTOVANI ELEONORA</v>
      </c>
      <c r="C27" s="61" t="str">
        <f>+'[1]60MT5_F'!$C12</f>
        <v>COSTA</v>
      </c>
      <c r="D27" s="62">
        <f>+'[1]60MT5_F'!$F12</f>
        <v>9.7</v>
      </c>
    </row>
    <row r="28" spans="1:4" ht="30" customHeight="1" thickBot="1" thickTop="1">
      <c r="A28" s="1"/>
      <c r="B28" s="61" t="str">
        <f>+'[1]60MT5_F'!$B13</f>
        <v>BUSCARINI GAIA</v>
      </c>
      <c r="C28" s="61" t="str">
        <f>+'[1]60MT5_F'!$C13</f>
        <v>BUSCAGLIA</v>
      </c>
      <c r="D28" s="62">
        <f>+'[1]60MT5_F'!$F13</f>
        <v>9.8</v>
      </c>
    </row>
    <row r="29" spans="1:4" ht="30" customHeight="1" thickBot="1" thickTop="1">
      <c r="A29" s="1"/>
      <c r="B29" s="61" t="str">
        <f>+'[1]60MT5_F'!$B14</f>
        <v>RUSSO GIULIA</v>
      </c>
      <c r="C29" s="61" t="str">
        <f>+'[1]60MT5_F'!$C14</f>
        <v>BUSCAGLIA</v>
      </c>
      <c r="D29" s="62">
        <f>+'[1]60MT5_F'!$F14</f>
        <v>9.8</v>
      </c>
    </row>
    <row r="30" spans="1:4" ht="30" customHeight="1" thickBot="1" thickTop="1">
      <c r="A30" s="1"/>
      <c r="B30" s="61" t="str">
        <f>+'[1]60MT5_F'!$B15</f>
        <v>CACIA ANGELICA</v>
      </c>
      <c r="C30" s="61" t="str">
        <f>+'[1]60MT5_F'!$C15</f>
        <v>P.CO FIORI</v>
      </c>
      <c r="D30" s="62">
        <f>+'[1]60MT5_F'!$F15</f>
        <v>10.1</v>
      </c>
    </row>
    <row r="31" spans="1:4" ht="30" customHeight="1" thickBot="1" thickTop="1">
      <c r="A31" s="1"/>
      <c r="B31" s="61" t="str">
        <f>+'[1]60MT5_F'!$B16</f>
        <v>DI CANDIA DENISE</v>
      </c>
      <c r="C31" s="61" t="str">
        <f>+'[1]60MT5_F'!$C16</f>
        <v>COSTA</v>
      </c>
      <c r="D31" s="62">
        <f>+'[1]60MT5_F'!$F16</f>
        <v>10.1</v>
      </c>
    </row>
    <row r="32" spans="1:4" ht="30" customHeight="1" thickBot="1" thickTop="1">
      <c r="A32" s="1"/>
      <c r="B32" s="61" t="str">
        <f>+'[1]60MT5_F'!$B17</f>
        <v>IERARDI NOEMI</v>
      </c>
      <c r="C32" s="61" t="str">
        <f>+'[1]60MT5_F'!$C17</f>
        <v>BUSCAGLIA</v>
      </c>
      <c r="D32" s="62">
        <f>+'[1]60MT5_F'!$F17</f>
        <v>10.1</v>
      </c>
    </row>
    <row r="33" spans="1:4" ht="30" customHeight="1" thickTop="1">
      <c r="A33" s="1"/>
      <c r="B33" s="2"/>
      <c r="C33" s="2"/>
      <c r="D33" s="15"/>
    </row>
    <row r="40" ht="15.75" thickBot="1"/>
    <row r="41" spans="2:6" ht="27" thickTop="1">
      <c r="B41" s="24" t="s">
        <v>15</v>
      </c>
      <c r="C41" s="20" t="s">
        <v>87</v>
      </c>
      <c r="D41" s="20" t="s">
        <v>87</v>
      </c>
      <c r="E41" s="20" t="s">
        <v>87</v>
      </c>
      <c r="F41" s="20" t="s">
        <v>87</v>
      </c>
    </row>
    <row r="42" spans="2:6" ht="26.25">
      <c r="B42" s="21"/>
      <c r="C42" s="22" t="s">
        <v>95</v>
      </c>
      <c r="D42" s="22" t="s">
        <v>97</v>
      </c>
      <c r="E42" s="22" t="s">
        <v>96</v>
      </c>
      <c r="F42" s="22" t="s">
        <v>73</v>
      </c>
    </row>
    <row r="43" spans="2:6" ht="27" thickBot="1">
      <c r="B43" s="23" t="str">
        <f>+LEGENDA!A35</f>
        <v>ZANDONAI</v>
      </c>
      <c r="C43" s="25">
        <f>+'[1]60MT3_F'!$AD13</f>
        <v>1</v>
      </c>
      <c r="D43" s="25">
        <f>+'[1]60MT4_F'!$AD13</f>
        <v>0</v>
      </c>
      <c r="E43" s="27">
        <f>+'[1]60MT5_F'!$AD13</f>
        <v>0</v>
      </c>
      <c r="F43" s="26">
        <f>SUM(C43:E43)</f>
        <v>1</v>
      </c>
    </row>
    <row r="44" spans="2:6" ht="27" thickBot="1">
      <c r="B44" s="23" t="str">
        <f>+LEGENDA!A36</f>
        <v>BUSCAGLIA</v>
      </c>
      <c r="C44" s="25">
        <f>+'[1]60MT3_F'!$AD14</f>
        <v>0</v>
      </c>
      <c r="D44" s="25">
        <f>+'[1]60MT4_F'!$AD14</f>
        <v>0</v>
      </c>
      <c r="E44" s="27">
        <f>+'[1]60MT5_F'!$AD14</f>
        <v>10</v>
      </c>
      <c r="F44" s="26">
        <f aca="true" t="shared" si="0" ref="F44:F55">SUM(C44:E44)</f>
        <v>10</v>
      </c>
    </row>
    <row r="45" spans="2:6" ht="27" thickBot="1">
      <c r="B45" s="23" t="str">
        <f>+LEGENDA!A37</f>
        <v>M.ORTIGARA</v>
      </c>
      <c r="C45" s="25">
        <f>+'[1]60MT3_F'!$AD15</f>
        <v>0</v>
      </c>
      <c r="D45" s="25">
        <f>+'[1]60MT4_F'!$AD15</f>
        <v>0</v>
      </c>
      <c r="E45" s="27">
        <f>+'[1]60MT5_F'!$AD15</f>
        <v>0</v>
      </c>
      <c r="F45" s="26">
        <f t="shared" si="0"/>
        <v>0</v>
      </c>
    </row>
    <row r="46" spans="2:6" ht="27" thickBot="1">
      <c r="B46" s="23" t="str">
        <f>+LEGENDA!A38</f>
        <v>P.CO FIORI</v>
      </c>
      <c r="C46" s="25">
        <f>+'[1]60MT3_F'!$AD16</f>
        <v>10</v>
      </c>
      <c r="D46" s="25">
        <f>+'[1]60MT4_F'!$AD16</f>
        <v>12</v>
      </c>
      <c r="E46" s="27">
        <f>+'[1]60MT5_F'!$AD16</f>
        <v>2</v>
      </c>
      <c r="F46" s="26">
        <f t="shared" si="0"/>
        <v>24</v>
      </c>
    </row>
    <row r="47" spans="2:6" ht="27" thickBot="1">
      <c r="B47" s="23" t="str">
        <f>+LEGENDA!A39</f>
        <v>MAZZARELLO</v>
      </c>
      <c r="C47" s="25">
        <f>+'[1]60MT3_F'!$AD17</f>
        <v>6</v>
      </c>
      <c r="D47" s="25">
        <f>+'[1]60MT4_F'!$AD17</f>
        <v>5</v>
      </c>
      <c r="E47" s="27">
        <f>+'[1]60MT5_F'!$AD17</f>
        <v>0</v>
      </c>
      <c r="F47" s="26">
        <f t="shared" si="0"/>
        <v>11</v>
      </c>
    </row>
    <row r="48" spans="2:6" ht="27" thickBot="1">
      <c r="B48" s="23" t="str">
        <f>+LEGENDA!A40</f>
        <v>GARIBALDI</v>
      </c>
      <c r="C48" s="25">
        <f>+'[1]60MT3_F'!$AD18</f>
        <v>0</v>
      </c>
      <c r="D48" s="25">
        <f>+'[1]60MT4_F'!$AD18</f>
        <v>0</v>
      </c>
      <c r="E48" s="27">
        <f>+'[1]60MT5_F'!$AD18</f>
        <v>0</v>
      </c>
      <c r="F48" s="26">
        <f t="shared" si="0"/>
        <v>0</v>
      </c>
    </row>
    <row r="49" spans="2:6" ht="27" thickBot="1">
      <c r="B49" s="23" t="str">
        <f>+LEGENDA!A41</f>
        <v>MANZONI</v>
      </c>
      <c r="C49" s="25">
        <f>+'[1]60MT3_F'!$AD19</f>
        <v>11</v>
      </c>
      <c r="D49" s="25">
        <f>+'[1]60MT4_F'!$AD19</f>
        <v>0</v>
      </c>
      <c r="E49" s="27">
        <f>+'[1]60MT5_F'!$AD19</f>
        <v>0</v>
      </c>
      <c r="F49" s="26">
        <f t="shared" si="0"/>
        <v>11</v>
      </c>
    </row>
    <row r="50" spans="2:6" ht="27" thickBot="1">
      <c r="B50" s="23" t="str">
        <f>+LEGENDA!A42</f>
        <v>COSTA</v>
      </c>
      <c r="C50" s="25">
        <f>+'[1]60MT3_F'!$AD20</f>
        <v>4</v>
      </c>
      <c r="D50" s="25">
        <f>+'[1]60MT4_F'!$AD20</f>
        <v>0</v>
      </c>
      <c r="E50" s="27">
        <f>+'[1]60MT5_F'!$AD20</f>
        <v>8</v>
      </c>
      <c r="F50" s="26">
        <f t="shared" si="0"/>
        <v>12</v>
      </c>
    </row>
    <row r="51" spans="2:6" ht="27" thickBot="1">
      <c r="B51" s="23" t="str">
        <f>+LEGENDA!A43</f>
        <v>LINCOLN</v>
      </c>
      <c r="C51" s="25">
        <f>+'[1]60MT3_F'!$AD21</f>
        <v>0</v>
      </c>
      <c r="D51" s="25">
        <f>+'[1]60MT4_F'!$AD21</f>
        <v>0</v>
      </c>
      <c r="E51" s="27">
        <f>+'[1]60MT5_F'!$AD21</f>
        <v>0</v>
      </c>
      <c r="F51" s="26">
        <f t="shared" si="0"/>
        <v>0</v>
      </c>
    </row>
    <row r="52" spans="2:6" ht="27" thickBot="1">
      <c r="B52" s="23" t="str">
        <f>+LEGENDA!A44</f>
        <v>SARDEGNA</v>
      </c>
      <c r="C52" s="25">
        <f>+'[1]60MT3_F'!$AD22</f>
        <v>0</v>
      </c>
      <c r="D52" s="25">
        <f>+'[1]60MT4_F'!$AD22</f>
        <v>0</v>
      </c>
      <c r="E52" s="27">
        <f>+'[1]60MT5_F'!$AD22</f>
        <v>0</v>
      </c>
      <c r="F52" s="26">
        <f t="shared" si="0"/>
        <v>0</v>
      </c>
    </row>
    <row r="53" spans="2:6" ht="27" thickBot="1">
      <c r="B53" s="23" t="str">
        <f>+LEGENDA!A45</f>
        <v>PARINI</v>
      </c>
      <c r="C53" s="25">
        <f>+'[1]60MT3_F'!$AD23</f>
        <v>0</v>
      </c>
      <c r="D53" s="25">
        <f>+'[1]60MT4_F'!$AD23</f>
        <v>0</v>
      </c>
      <c r="E53" s="27">
        <f>+'[1]60MT5_F'!$AD23</f>
        <v>0</v>
      </c>
      <c r="F53" s="26">
        <f t="shared" si="0"/>
        <v>0</v>
      </c>
    </row>
    <row r="54" spans="2:6" ht="27" thickBot="1">
      <c r="B54" s="23" t="str">
        <f>+LEGENDA!A46</f>
        <v>BAUER</v>
      </c>
      <c r="C54" s="25">
        <f>+'[1]60MT3_F'!$AD24</f>
        <v>0</v>
      </c>
      <c r="D54" s="25">
        <f>+'[1]60MT4_F'!$AD24</f>
        <v>0</v>
      </c>
      <c r="E54" s="27">
        <f>+'[1]60MT5_F'!$AD24</f>
        <v>0</v>
      </c>
      <c r="F54" s="26">
        <f t="shared" si="0"/>
        <v>0</v>
      </c>
    </row>
    <row r="55" spans="2:6" ht="27" thickBot="1">
      <c r="B55" s="23" t="str">
        <f>+LEGENDA!A47</f>
        <v>VILLA</v>
      </c>
      <c r="C55" s="25">
        <f>+'[1]60MT3_F'!$AD25</f>
        <v>0</v>
      </c>
      <c r="D55" s="25">
        <f>+'[1]60MT4_F'!$AD25</f>
        <v>10</v>
      </c>
      <c r="E55" s="27">
        <f>+'[1]60MT5_F'!$AD25</f>
        <v>10</v>
      </c>
      <c r="F55" s="26">
        <f t="shared" si="0"/>
        <v>20</v>
      </c>
    </row>
  </sheetData>
  <mergeCells count="3">
    <mergeCell ref="B2:D2"/>
    <mergeCell ref="B13:D13"/>
    <mergeCell ref="B23:D23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transitionEvaluation="1"/>
  <dimension ref="A1:F50"/>
  <sheetViews>
    <sheetView defaultGridColor="0" zoomScale="75" zoomScaleNormal="75" colorId="22" workbookViewId="0" topLeftCell="A22">
      <selection activeCell="D56" sqref="D56"/>
    </sheetView>
  </sheetViews>
  <sheetFormatPr defaultColWidth="9.69921875" defaultRowHeight="15"/>
  <cols>
    <col min="1" max="1" width="3.19921875" style="0" customWidth="1"/>
    <col min="2" max="2" width="25.69921875" style="64" customWidth="1"/>
    <col min="3" max="3" width="25.09765625" style="64" customWidth="1"/>
    <col min="4" max="4" width="17.09765625" style="75" customWidth="1"/>
    <col min="5" max="5" width="22.09765625" style="0" customWidth="1"/>
    <col min="6" max="6" width="17.3984375" style="0" customWidth="1"/>
  </cols>
  <sheetData>
    <row r="1" spans="1:4" ht="15.75">
      <c r="A1" s="1"/>
      <c r="B1" s="71"/>
      <c r="C1" s="71"/>
      <c r="D1" s="72"/>
    </row>
    <row r="2" spans="1:4" ht="15.75">
      <c r="A2" s="1"/>
      <c r="B2" s="68" t="s">
        <v>21</v>
      </c>
      <c r="C2" s="69"/>
      <c r="D2" s="69"/>
    </row>
    <row r="3" spans="1:4" ht="30" customHeight="1" thickBot="1">
      <c r="A3" s="1"/>
      <c r="B3" s="66"/>
      <c r="C3" s="66"/>
      <c r="D3" s="67"/>
    </row>
    <row r="4" spans="1:4" s="6" customFormat="1" ht="30" customHeight="1" thickBot="1" thickTop="1">
      <c r="A4" s="5"/>
      <c r="B4" s="63" t="s">
        <v>67</v>
      </c>
      <c r="C4" s="63" t="s">
        <v>0</v>
      </c>
      <c r="D4" s="60" t="s">
        <v>1</v>
      </c>
    </row>
    <row r="5" spans="1:4" ht="30" customHeight="1" thickBot="1" thickTop="1">
      <c r="A5" s="1"/>
      <c r="B5" s="61" t="str">
        <f>+'[1]60MT3_M'!$B11</f>
        <v>BRUNI PAOLO </v>
      </c>
      <c r="C5" s="61" t="str">
        <f>+'[1]60MT3_M'!$C11</f>
        <v>ZANDONAI</v>
      </c>
      <c r="D5" s="62">
        <f>+'[1]60MT3_M'!$F11</f>
        <v>9.6</v>
      </c>
    </row>
    <row r="6" spans="1:4" ht="30" customHeight="1" thickBot="1" thickTop="1">
      <c r="A6" s="1"/>
      <c r="B6" s="61" t="str">
        <f>+'[1]60MT3_M'!$B12</f>
        <v>BOSONI MATTIA</v>
      </c>
      <c r="C6" s="61" t="str">
        <f>+'[1]60MT3_M'!$C12</f>
        <v>LINCOLN</v>
      </c>
      <c r="D6" s="62">
        <f>+'[1]60MT3_M'!$F12</f>
        <v>9.8</v>
      </c>
    </row>
    <row r="7" spans="1:4" ht="30" customHeight="1" thickBot="1" thickTop="1">
      <c r="A7" s="1"/>
      <c r="B7" s="61" t="str">
        <f>+'[1]60MT3_M'!$B13</f>
        <v>OLIVA DAVIDE</v>
      </c>
      <c r="C7" s="61" t="str">
        <f>+'[1]60MT3_M'!$C13</f>
        <v>MANZONI</v>
      </c>
      <c r="D7" s="62">
        <f>+'[1]60MT3_M'!$F13</f>
        <v>10.1</v>
      </c>
    </row>
    <row r="8" spans="1:4" ht="30" customHeight="1" thickBot="1" thickTop="1">
      <c r="A8" s="1"/>
      <c r="B8" s="61" t="str">
        <f>+'[1]60MT3_M'!$B14</f>
        <v>LORUSSO OSCAR</v>
      </c>
      <c r="C8" s="61" t="str">
        <f>+'[1]60MT3_M'!$C14</f>
        <v>M.ORTIGARA</v>
      </c>
      <c r="D8" s="62">
        <f>+'[1]60MT3_M'!$F14</f>
        <v>10.1</v>
      </c>
    </row>
    <row r="9" spans="1:4" ht="30" customHeight="1" thickBot="1" thickTop="1">
      <c r="A9" s="1"/>
      <c r="B9" s="61" t="str">
        <f>+'[1]60MT3_M'!$B15</f>
        <v>DE GIUSEPPE CHRISTIAN</v>
      </c>
      <c r="C9" s="61" t="str">
        <f>+'[1]60MT3_M'!$C15</f>
        <v>ZANDONAI</v>
      </c>
      <c r="D9" s="62">
        <f>+'[1]60MT3_M'!$F15</f>
        <v>10.2</v>
      </c>
    </row>
    <row r="10" spans="1:4" ht="30" customHeight="1" thickBot="1" thickTop="1">
      <c r="A10" s="1"/>
      <c r="B10" s="61" t="str">
        <f>+'[1]60MT3_M'!$B16</f>
        <v>BOGO LORENZO</v>
      </c>
      <c r="C10" s="61" t="str">
        <f>+'[1]60MT3_M'!$C16</f>
        <v>P.CO FIORI</v>
      </c>
      <c r="D10" s="62">
        <f>+'[1]60MT3_M'!$F16</f>
        <v>10.2</v>
      </c>
    </row>
    <row r="11" spans="1:4" s="10" customFormat="1" ht="30" customHeight="1" thickTop="1">
      <c r="A11" s="9"/>
      <c r="B11" s="73"/>
      <c r="C11" s="73"/>
      <c r="D11" s="74"/>
    </row>
    <row r="12" spans="1:4" ht="15.75">
      <c r="A12" s="1"/>
      <c r="B12" s="68" t="s">
        <v>22</v>
      </c>
      <c r="C12" s="69"/>
      <c r="D12" s="69"/>
    </row>
    <row r="13" spans="1:4" ht="30" customHeight="1" thickBot="1">
      <c r="A13" s="1"/>
      <c r="B13" s="66"/>
      <c r="C13" s="66"/>
      <c r="D13" s="67"/>
    </row>
    <row r="14" spans="1:4" s="6" customFormat="1" ht="30" customHeight="1" thickBot="1" thickTop="1">
      <c r="A14" s="5"/>
      <c r="B14" s="63" t="s">
        <v>67</v>
      </c>
      <c r="C14" s="63" t="s">
        <v>0</v>
      </c>
      <c r="D14" s="60" t="s">
        <v>1</v>
      </c>
    </row>
    <row r="15" spans="1:4" ht="30" customHeight="1" thickBot="1" thickTop="1">
      <c r="A15" s="1"/>
      <c r="B15" s="61" t="str">
        <f>+'[1]60MT4_M'!$B11</f>
        <v>PINJON CARLOS</v>
      </c>
      <c r="C15" s="61" t="str">
        <f>+'[1]60MT4_M'!$C11</f>
        <v>MANZONI</v>
      </c>
      <c r="D15" s="62">
        <f>+'[1]60MT4_M'!$F11</f>
        <v>9.9</v>
      </c>
    </row>
    <row r="16" spans="1:4" ht="30" customHeight="1" thickBot="1" thickTop="1">
      <c r="A16" s="1"/>
      <c r="B16" s="61" t="str">
        <f>+'[1]60MT4_M'!$B12</f>
        <v>CANCEDDA DANIELE</v>
      </c>
      <c r="C16" s="61" t="str">
        <f>+'[1]60MT4_M'!$C12</f>
        <v>ZANDONAI</v>
      </c>
      <c r="D16" s="62">
        <f>+'[1]60MT4_M'!$F12</f>
        <v>9.9</v>
      </c>
    </row>
    <row r="17" spans="1:4" ht="30" customHeight="1" thickBot="1" thickTop="1">
      <c r="A17" s="1"/>
      <c r="B17" s="61" t="str">
        <f>+'[1]60MT4_M'!$B13</f>
        <v>BIASION ANDREA</v>
      </c>
      <c r="C17" s="61" t="str">
        <f>+'[1]60MT4_M'!$C13</f>
        <v>MAZZARELLO</v>
      </c>
      <c r="D17" s="62">
        <f>+'[1]60MT4_M'!$F13</f>
        <v>10.1</v>
      </c>
    </row>
    <row r="18" spans="1:4" ht="30" customHeight="1" thickBot="1" thickTop="1">
      <c r="A18" s="1"/>
      <c r="B18" s="61" t="str">
        <f>+'[1]60MT4_M'!$B14</f>
        <v>BERNASCONI GABRIELE</v>
      </c>
      <c r="C18" s="61" t="str">
        <f>+'[1]60MT4_M'!$C14</f>
        <v>P.CO FIORI</v>
      </c>
      <c r="D18" s="62">
        <f>+'[1]60MT4_M'!$F14</f>
        <v>10.1</v>
      </c>
    </row>
    <row r="19" spans="1:4" ht="30" customHeight="1" thickBot="1" thickTop="1">
      <c r="A19" s="1"/>
      <c r="B19" s="61" t="str">
        <f>+'[1]60MT4_M'!$B15</f>
        <v>FLORES ESTRADA SASON</v>
      </c>
      <c r="C19" s="61" t="str">
        <f>+'[1]60MT4_M'!$C15</f>
        <v>SARDEGNA</v>
      </c>
      <c r="D19" s="62">
        <f>+'[1]60MT4_M'!$F15</f>
        <v>10.6</v>
      </c>
    </row>
    <row r="20" spans="1:4" ht="30" customHeight="1" thickBot="1" thickTop="1">
      <c r="A20" s="1"/>
      <c r="B20" s="61" t="str">
        <f>+'[1]60MT4_M'!$B16</f>
        <v>BOERCI SIMONE</v>
      </c>
      <c r="C20" s="61" t="str">
        <f>+'[1]60MT4_M'!$C16</f>
        <v>ZANDONAI</v>
      </c>
      <c r="D20" s="62">
        <f>+'[1]60MT4_M'!$F16</f>
        <v>10.6</v>
      </c>
    </row>
    <row r="21" spans="1:4" s="10" customFormat="1" ht="30" customHeight="1" thickTop="1">
      <c r="A21" s="9"/>
      <c r="B21" s="73"/>
      <c r="C21" s="73"/>
      <c r="D21" s="74"/>
    </row>
    <row r="22" spans="1:4" ht="15.75">
      <c r="A22" s="1"/>
      <c r="B22" s="68" t="s">
        <v>23</v>
      </c>
      <c r="C22" s="69"/>
      <c r="D22" s="69"/>
    </row>
    <row r="23" spans="1:4" ht="30" customHeight="1" thickBot="1">
      <c r="A23" s="1"/>
      <c r="B23" s="66"/>
      <c r="C23" s="66"/>
      <c r="D23" s="67"/>
    </row>
    <row r="24" spans="1:4" s="6" customFormat="1" ht="30" customHeight="1" thickBot="1" thickTop="1">
      <c r="A24" s="5"/>
      <c r="B24" s="63" t="s">
        <v>67</v>
      </c>
      <c r="C24" s="63" t="s">
        <v>0</v>
      </c>
      <c r="D24" s="60" t="s">
        <v>1</v>
      </c>
    </row>
    <row r="25" spans="1:4" ht="30" customHeight="1" thickBot="1" thickTop="1">
      <c r="A25" s="1"/>
      <c r="B25" s="61" t="str">
        <f>+'[1]60MT5_M'!$B11</f>
        <v>STIMOLO GABRIELE</v>
      </c>
      <c r="C25" s="61" t="str">
        <f>+'[1]60MT5_M'!$C11</f>
        <v>BUSCAGLIA</v>
      </c>
      <c r="D25" s="62">
        <f>+'[1]60MT5_M'!$F11</f>
        <v>9.1</v>
      </c>
    </row>
    <row r="26" spans="1:4" ht="30" customHeight="1" thickBot="1" thickTop="1">
      <c r="A26" s="1"/>
      <c r="B26" s="61" t="str">
        <f>+'[1]60MT5_M'!$B12</f>
        <v>PASSALACQUA WILLIAM </v>
      </c>
      <c r="C26" s="61" t="str">
        <f>+'[1]60MT5_M'!$C12</f>
        <v>ZANDONAI</v>
      </c>
      <c r="D26" s="62">
        <f>+'[1]60MT5_M'!$F12</f>
        <v>9.5</v>
      </c>
    </row>
    <row r="27" spans="1:4" ht="30" customHeight="1" thickBot="1" thickTop="1">
      <c r="A27" s="1"/>
      <c r="B27" s="61" t="str">
        <f>+'[1]60MT5_M'!$B13</f>
        <v>BUSCARINU DAVIDE</v>
      </c>
      <c r="C27" s="61" t="str">
        <f>+'[1]60MT5_M'!$C13</f>
        <v>BUSCAGLIA</v>
      </c>
      <c r="D27" s="62">
        <f>+'[1]60MT5_M'!$F13</f>
        <v>9.5</v>
      </c>
    </row>
    <row r="28" spans="1:4" ht="30" customHeight="1" thickBot="1" thickTop="1">
      <c r="A28" s="1"/>
      <c r="B28" s="61" t="str">
        <f>+'[1]60MT5_M'!$B14</f>
        <v>TAVARELLA ANDREA</v>
      </c>
      <c r="C28" s="61" t="str">
        <f>+'[1]60MT5_M'!$C14</f>
        <v>COSTA</v>
      </c>
      <c r="D28" s="62">
        <f>+'[1]60MT5_M'!$F14</f>
        <v>9.6</v>
      </c>
    </row>
    <row r="29" spans="1:4" ht="30" customHeight="1" thickBot="1" thickTop="1">
      <c r="A29" s="1"/>
      <c r="B29" s="61" t="str">
        <f>+'[1]60MT5_M'!$B15</f>
        <v>SAMMARTINO NICOLO'</v>
      </c>
      <c r="C29" s="61" t="str">
        <f>+'[1]60MT5_M'!$C15</f>
        <v>MAZZARELLO</v>
      </c>
      <c r="D29" s="62">
        <f>+'[1]60MT5_M'!$F15</f>
        <v>9.7</v>
      </c>
    </row>
    <row r="30" spans="1:4" ht="30" customHeight="1" thickBot="1" thickTop="1">
      <c r="A30" s="1"/>
      <c r="B30" s="61" t="str">
        <f>+'[1]60MT5_M'!$B16</f>
        <v>BUSSI LORENZO </v>
      </c>
      <c r="C30" s="61" t="str">
        <f>+'[1]60MT5_M'!$C16</f>
        <v>MAZZARELLO</v>
      </c>
      <c r="D30" s="62">
        <f>+'[1]60MT5_M'!$F16</f>
        <v>9.7</v>
      </c>
    </row>
    <row r="31" spans="1:4" ht="30" customHeight="1" thickBot="1" thickTop="1">
      <c r="A31" s="1"/>
      <c r="B31" s="61" t="str">
        <f>+'[1]60MT5_M'!$B17</f>
        <v>CASSANO NOCHOLAS</v>
      </c>
      <c r="C31" s="61" t="str">
        <f>+'[1]60MT5_M'!$C17</f>
        <v>M.ORTIGARA</v>
      </c>
      <c r="D31" s="62">
        <f>+'[1]60MT5_M'!$F17</f>
        <v>9.7</v>
      </c>
    </row>
    <row r="32" spans="1:4" ht="30" customHeight="1" thickBot="1" thickTop="1">
      <c r="A32" s="1"/>
      <c r="B32" s="61" t="str">
        <f>+'[1]60MT5_M'!$B18</f>
        <v>BRASCIANINI LORENZO</v>
      </c>
      <c r="C32" s="61" t="str">
        <f>+'[1]60MT5_M'!$C18</f>
        <v>M.ORTIGARA</v>
      </c>
      <c r="D32" s="62">
        <f>+'[1]60MT5_M'!$F18</f>
        <v>9.7</v>
      </c>
    </row>
    <row r="33" spans="1:4" ht="30" customHeight="1" thickTop="1">
      <c r="A33" s="1"/>
      <c r="B33" s="71"/>
      <c r="C33" s="71"/>
      <c r="D33" s="72"/>
    </row>
    <row r="35" ht="16.5" thickBot="1"/>
    <row r="36" spans="2:6" ht="17.25" thickBot="1" thickTop="1">
      <c r="B36" s="76" t="s">
        <v>15</v>
      </c>
      <c r="C36" s="76" t="s">
        <v>87</v>
      </c>
      <c r="D36" s="76" t="s">
        <v>87</v>
      </c>
      <c r="E36" s="76" t="s">
        <v>87</v>
      </c>
      <c r="F36" s="76" t="s">
        <v>87</v>
      </c>
    </row>
    <row r="37" spans="2:6" ht="17.25" thickBot="1" thickTop="1">
      <c r="B37" s="76"/>
      <c r="C37" s="76" t="s">
        <v>88</v>
      </c>
      <c r="D37" s="76" t="s">
        <v>89</v>
      </c>
      <c r="E37" s="76" t="s">
        <v>90</v>
      </c>
      <c r="F37" s="76" t="s">
        <v>73</v>
      </c>
    </row>
    <row r="38" spans="2:6" ht="17.25" thickBot="1" thickTop="1">
      <c r="B38" s="77" t="str">
        <f>+LEGENDA!A35</f>
        <v>ZANDONAI</v>
      </c>
      <c r="C38" s="76">
        <f>+'[1]60MT3_M'!$AD13</f>
        <v>12</v>
      </c>
      <c r="D38" s="76">
        <f>+'[1]60MT4_M'!$AD13</f>
        <v>12</v>
      </c>
      <c r="E38" s="78">
        <f>+'[1]60MT5_M'!$AD13</f>
        <v>6</v>
      </c>
      <c r="F38" s="79">
        <f>SUM(C38:E38)</f>
        <v>30</v>
      </c>
    </row>
    <row r="39" spans="2:6" ht="17.25" thickBot="1" thickTop="1">
      <c r="B39" s="77" t="str">
        <f>+LEGENDA!A36</f>
        <v>BUSCAGLIA</v>
      </c>
      <c r="C39" s="76">
        <f>+'[1]60MT3_M'!$AD14</f>
        <v>0</v>
      </c>
      <c r="D39" s="76">
        <f>+'[1]60MT4_M'!$AD14</f>
        <v>0</v>
      </c>
      <c r="E39" s="78">
        <f>+'[1]60MT5_M'!$AD14</f>
        <v>16</v>
      </c>
      <c r="F39" s="79">
        <f aca="true" t="shared" si="0" ref="F39:F50">SUM(C39:E39)</f>
        <v>16</v>
      </c>
    </row>
    <row r="40" spans="2:6" ht="17.25" thickBot="1" thickTop="1">
      <c r="B40" s="77" t="str">
        <f>+LEGENDA!A37</f>
        <v>M.ORTIGARA</v>
      </c>
      <c r="C40" s="76">
        <f>+'[1]60MT3_M'!$AD15</f>
        <v>4</v>
      </c>
      <c r="D40" s="76">
        <f>+'[1]60MT4_M'!$AD15</f>
        <v>0</v>
      </c>
      <c r="E40" s="78">
        <f>+'[1]60MT5_M'!$AD15</f>
        <v>4</v>
      </c>
      <c r="F40" s="79">
        <f t="shared" si="0"/>
        <v>8</v>
      </c>
    </row>
    <row r="41" spans="2:6" ht="17.25" thickBot="1" thickTop="1">
      <c r="B41" s="77" t="str">
        <f>+LEGENDA!A38</f>
        <v>P.CO FIORI</v>
      </c>
      <c r="C41" s="76">
        <f>+'[1]60MT3_M'!$AD16</f>
        <v>2</v>
      </c>
      <c r="D41" s="76">
        <f>+'[1]60MT4_M'!$AD16</f>
        <v>4</v>
      </c>
      <c r="E41" s="78">
        <f>+'[1]60MT5_M'!$AD16</f>
        <v>0</v>
      </c>
      <c r="F41" s="79">
        <f t="shared" si="0"/>
        <v>6</v>
      </c>
    </row>
    <row r="42" spans="2:6" ht="17.25" thickBot="1" thickTop="1">
      <c r="B42" s="77" t="str">
        <f>+LEGENDA!A39</f>
        <v>MAZZARELLO</v>
      </c>
      <c r="C42" s="76">
        <f>+'[1]60MT3_M'!$AD17</f>
        <v>0</v>
      </c>
      <c r="D42" s="76">
        <f>+'[1]60MT4_M'!$AD17</f>
        <v>4</v>
      </c>
      <c r="E42" s="78">
        <f>+'[1]60MT5_M'!$AD17</f>
        <v>4</v>
      </c>
      <c r="F42" s="79">
        <f t="shared" si="0"/>
        <v>8</v>
      </c>
    </row>
    <row r="43" spans="2:6" ht="17.25" thickBot="1" thickTop="1">
      <c r="B43" s="77" t="str">
        <f>+LEGENDA!A40</f>
        <v>GARIBALDI</v>
      </c>
      <c r="C43" s="76">
        <f>+'[1]60MT3_M'!$AD18</f>
        <v>0</v>
      </c>
      <c r="D43" s="76">
        <f>+'[1]60MT4_M'!$AD18</f>
        <v>0</v>
      </c>
      <c r="E43" s="78">
        <f>+'[1]60MT5_M'!$AD18</f>
        <v>0</v>
      </c>
      <c r="F43" s="79">
        <f t="shared" si="0"/>
        <v>0</v>
      </c>
    </row>
    <row r="44" spans="2:6" ht="17.25" thickBot="1" thickTop="1">
      <c r="B44" s="77" t="str">
        <f>+LEGENDA!A41</f>
        <v>MANZONI</v>
      </c>
      <c r="C44" s="76">
        <f>+'[1]60MT3_M'!$AD19</f>
        <v>4</v>
      </c>
      <c r="D44" s="76">
        <f>+'[1]60MT4_M'!$AD19</f>
        <v>10</v>
      </c>
      <c r="E44" s="78">
        <f>+'[1]60MT5_M'!$AD19</f>
        <v>0</v>
      </c>
      <c r="F44" s="79">
        <f t="shared" si="0"/>
        <v>14</v>
      </c>
    </row>
    <row r="45" spans="2:6" ht="17.25" thickBot="1" thickTop="1">
      <c r="B45" s="77" t="str">
        <f>+LEGENDA!A42</f>
        <v>COSTA</v>
      </c>
      <c r="C45" s="76">
        <f>+'[1]60MT3_M'!$AD20</f>
        <v>0</v>
      </c>
      <c r="D45" s="76">
        <f>+'[1]60MT4_M'!$AD20</f>
        <v>0</v>
      </c>
      <c r="E45" s="78">
        <f>+'[1]60MT5_M'!$AD20</f>
        <v>3</v>
      </c>
      <c r="F45" s="79">
        <f t="shared" si="0"/>
        <v>3</v>
      </c>
    </row>
    <row r="46" spans="2:6" ht="17.25" thickBot="1" thickTop="1">
      <c r="B46" s="77" t="str">
        <f>+LEGENDA!A43</f>
        <v>LINCOLN</v>
      </c>
      <c r="C46" s="76">
        <f>+'[1]60MT3_M'!$AD21</f>
        <v>6</v>
      </c>
      <c r="D46" s="76">
        <f>+'[1]60MT4_M'!$AD21</f>
        <v>0</v>
      </c>
      <c r="E46" s="78">
        <f>+'[1]60MT5_M'!$AD21</f>
        <v>0</v>
      </c>
      <c r="F46" s="79">
        <f t="shared" si="0"/>
        <v>6</v>
      </c>
    </row>
    <row r="47" spans="2:6" ht="17.25" thickBot="1" thickTop="1">
      <c r="B47" s="77" t="str">
        <f>+LEGENDA!A44</f>
        <v>SARDEGNA</v>
      </c>
      <c r="C47" s="76">
        <f>+'[1]60MT3_M'!$AD22</f>
        <v>0</v>
      </c>
      <c r="D47" s="76">
        <f>+'[1]60MT4_M'!$AD22</f>
        <v>2</v>
      </c>
      <c r="E47" s="78">
        <f>+'[1]60MT5_M'!$AD22</f>
        <v>0</v>
      </c>
      <c r="F47" s="79">
        <f t="shared" si="0"/>
        <v>2</v>
      </c>
    </row>
    <row r="48" spans="2:6" ht="17.25" thickBot="1" thickTop="1">
      <c r="B48" s="77" t="str">
        <f>+LEGENDA!A45</f>
        <v>PARINI</v>
      </c>
      <c r="C48" s="76">
        <f>+'[1]60MT3_M'!$AD23</f>
        <v>0</v>
      </c>
      <c r="D48" s="76">
        <f>+'[1]60MT4_M'!$AD23</f>
        <v>0</v>
      </c>
      <c r="E48" s="78">
        <f>+'[1]60MT5_M'!$AD23</f>
        <v>0</v>
      </c>
      <c r="F48" s="79">
        <f t="shared" si="0"/>
        <v>0</v>
      </c>
    </row>
    <row r="49" spans="2:6" ht="17.25" thickBot="1" thickTop="1">
      <c r="B49" s="77" t="str">
        <f>+LEGENDA!A46</f>
        <v>BAUER</v>
      </c>
      <c r="C49" s="76">
        <f>+'[1]60MT3_M'!$AD24</f>
        <v>0</v>
      </c>
      <c r="D49" s="76">
        <f>+'[1]60MT4_M'!$AD24</f>
        <v>0</v>
      </c>
      <c r="E49" s="78">
        <f>+'[1]60MT5_M'!$AD24</f>
        <v>0</v>
      </c>
      <c r="F49" s="79">
        <f t="shared" si="0"/>
        <v>0</v>
      </c>
    </row>
    <row r="50" spans="2:6" ht="17.25" thickBot="1" thickTop="1">
      <c r="B50" s="77" t="str">
        <f>+LEGENDA!A47</f>
        <v>VILLA</v>
      </c>
      <c r="C50" s="76">
        <f>+'[1]60MT3_M'!$AD25</f>
        <v>0</v>
      </c>
      <c r="D50" s="76">
        <f>+'[1]60MT4_M'!$AD25</f>
        <v>0</v>
      </c>
      <c r="E50" s="78">
        <f>+'[1]60MT5_M'!$AD25</f>
        <v>0</v>
      </c>
      <c r="F50" s="79">
        <f t="shared" si="0"/>
        <v>0</v>
      </c>
    </row>
    <row r="51" ht="16.5" thickTop="1"/>
  </sheetData>
  <mergeCells count="3">
    <mergeCell ref="B2:D2"/>
    <mergeCell ref="B12:D12"/>
    <mergeCell ref="B22:D2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 transitionEvaluation="1"/>
  <dimension ref="A1:F57"/>
  <sheetViews>
    <sheetView defaultGridColor="0" zoomScale="75" zoomScaleNormal="75" colorId="22" workbookViewId="0" topLeftCell="A40">
      <selection activeCell="E53" sqref="E53"/>
    </sheetView>
  </sheetViews>
  <sheetFormatPr defaultColWidth="9.69921875" defaultRowHeight="15"/>
  <cols>
    <col min="1" max="1" width="3.19921875" style="0" customWidth="1"/>
    <col min="2" max="2" width="24.8984375" style="82" customWidth="1"/>
    <col min="3" max="3" width="21.09765625" style="82" customWidth="1"/>
    <col min="4" max="4" width="24.19921875" style="87" customWidth="1"/>
    <col min="5" max="5" width="18.796875" style="0" customWidth="1"/>
    <col min="6" max="6" width="21.19921875" style="0" customWidth="1"/>
  </cols>
  <sheetData>
    <row r="1" spans="1:4" ht="15.75">
      <c r="A1" s="1"/>
      <c r="B1" s="80"/>
      <c r="C1" s="80"/>
      <c r="D1" s="81"/>
    </row>
    <row r="2" spans="1:4" ht="15.75">
      <c r="A2" s="1"/>
      <c r="B2" s="68" t="s">
        <v>30</v>
      </c>
      <c r="C2" s="69"/>
      <c r="D2" s="69"/>
    </row>
    <row r="3" spans="1:4" ht="30" customHeight="1" thickBot="1">
      <c r="A3" s="1"/>
      <c r="B3" s="83"/>
      <c r="C3" s="66"/>
      <c r="D3" s="84"/>
    </row>
    <row r="4" spans="1:4" s="6" customFormat="1" ht="30" customHeight="1" thickBot="1" thickTop="1">
      <c r="A4" s="5"/>
      <c r="B4" s="63" t="s">
        <v>67</v>
      </c>
      <c r="C4" s="63" t="s">
        <v>0</v>
      </c>
      <c r="D4" s="60" t="s">
        <v>1</v>
      </c>
    </row>
    <row r="5" spans="1:4" ht="30" customHeight="1" thickBot="1" thickTop="1">
      <c r="A5" s="1"/>
      <c r="B5" s="61" t="str">
        <f>+'[1]CAMP3_F'!$B11</f>
        <v>CAUTAR DOUABI</v>
      </c>
      <c r="C5" s="61" t="str">
        <f>+'[1]CAMP3_F'!$C11</f>
        <v>ZANDONAI</v>
      </c>
      <c r="D5" s="62">
        <f>+'[1]CAMP3_F'!$F11</f>
        <v>0.54</v>
      </c>
    </row>
    <row r="6" spans="1:4" ht="30" customHeight="1" thickBot="1" thickTop="1">
      <c r="A6" s="1"/>
      <c r="B6" s="61" t="str">
        <f>+'[1]CAMP3_F'!$B12</f>
        <v>VINGARO LAURA</v>
      </c>
      <c r="C6" s="61" t="str">
        <f>+'[1]CAMP3_F'!$C12</f>
        <v>ZANDONAI</v>
      </c>
      <c r="D6" s="62">
        <f>+'[1]CAMP3_F'!$F12</f>
        <v>1</v>
      </c>
    </row>
    <row r="7" spans="1:4" ht="30" customHeight="1" thickBot="1" thickTop="1">
      <c r="A7" s="1"/>
      <c r="B7" s="61" t="str">
        <f>+'[1]CAMP3_F'!$B13</f>
        <v>MANUGUERRA GIULIA</v>
      </c>
      <c r="C7" s="61" t="str">
        <f>+'[1]CAMP3_F'!$C13</f>
        <v>ZANDONAI</v>
      </c>
      <c r="D7" s="62">
        <f>+'[1]CAMP3_F'!$F13</f>
        <v>1.05</v>
      </c>
    </row>
    <row r="8" spans="1:4" ht="30" customHeight="1" thickBot="1" thickTop="1">
      <c r="A8" s="1"/>
      <c r="B8" s="61" t="str">
        <f>+'[1]CAMP3_F'!$B14</f>
        <v>BONALINA VALENTINA</v>
      </c>
      <c r="C8" s="61" t="str">
        <f>+'[1]CAMP3_F'!$C14</f>
        <v>ZANDONAI</v>
      </c>
      <c r="D8" s="62">
        <f>+'[1]CAMP3_F'!$F14</f>
        <v>1.06</v>
      </c>
    </row>
    <row r="9" spans="1:4" ht="30" customHeight="1" thickBot="1" thickTop="1">
      <c r="A9" s="1"/>
      <c r="B9" s="61" t="str">
        <f>+'[1]CAMP3_F'!$B15</f>
        <v>BISARELLO CHIARA</v>
      </c>
      <c r="C9" s="61" t="str">
        <f>+'[1]CAMP3_F'!$C15</f>
        <v>MAZZARELLO</v>
      </c>
      <c r="D9" s="62">
        <f>+'[1]CAMP3_F'!$F15</f>
        <v>1.08</v>
      </c>
    </row>
    <row r="10" spans="1:4" ht="30" customHeight="1" thickBot="1" thickTop="1">
      <c r="A10" s="1"/>
      <c r="B10" s="61" t="str">
        <f>+'[1]CAMP3_F'!$B16</f>
        <v>DIROCCO GIULIA</v>
      </c>
      <c r="C10" s="61" t="str">
        <f>+'[1]CAMP3_F'!$C16</f>
        <v>MAZZARELLO</v>
      </c>
      <c r="D10" s="62">
        <f>+'[1]CAMP3_F'!$F16</f>
        <v>1.12</v>
      </c>
    </row>
    <row r="11" spans="1:4" ht="30" customHeight="1" thickBot="1" thickTop="1">
      <c r="A11" s="1"/>
      <c r="B11" s="61" t="str">
        <f>+'[1]CAMP3_F'!$B17</f>
        <v>TRIFOGLIO  AURORA</v>
      </c>
      <c r="C11" s="61" t="str">
        <f>+'[1]CAMP3_F'!$C17</f>
        <v>MAZZARELLO</v>
      </c>
      <c r="D11" s="62">
        <f>+'[1]CAMP3_F'!$F17</f>
        <v>1.15</v>
      </c>
    </row>
    <row r="12" spans="1:4" ht="30" customHeight="1" thickBot="1" thickTop="1">
      <c r="A12" s="1"/>
      <c r="B12" s="61" t="str">
        <f>+'[1]CAMP3_F'!$B18</f>
        <v>SAWERS  MIRIAM</v>
      </c>
      <c r="C12" s="61" t="str">
        <f>+'[1]CAMP3_F'!$C18</f>
        <v>MAZZARELLO</v>
      </c>
      <c r="D12" s="62">
        <f>+'[1]CAMP3_F'!$F18</f>
        <v>1.17</v>
      </c>
    </row>
    <row r="13" spans="1:4" ht="30" customHeight="1" thickBot="1" thickTop="1">
      <c r="A13" s="1"/>
      <c r="B13" s="61" t="str">
        <f>+'[1]CAMP3_F'!$B19</f>
        <v>PASQUALI  IRIS</v>
      </c>
      <c r="C13" s="61" t="str">
        <f>+'[1]CAMP3_F'!$C19</f>
        <v>BUSCAGLIA</v>
      </c>
      <c r="D13" s="62">
        <f>+'[1]CAMP3_F'!$F19</f>
        <v>1.18</v>
      </c>
    </row>
    <row r="14" spans="1:4" ht="30" customHeight="1" thickBot="1" thickTop="1">
      <c r="A14" s="1"/>
      <c r="B14" s="61" t="str">
        <f>+'[1]CAMP3_F'!$B20</f>
        <v>MOLTENI  ELISA</v>
      </c>
      <c r="C14" s="61" t="str">
        <f>+'[1]CAMP3_F'!$C20</f>
        <v>BUSCAGLIA</v>
      </c>
      <c r="D14" s="62">
        <f>+'[1]CAMP3_F'!$F20</f>
        <v>1.19</v>
      </c>
    </row>
    <row r="15" spans="1:4" s="10" customFormat="1" ht="30" customHeight="1" thickTop="1">
      <c r="A15" s="9"/>
      <c r="B15" s="85"/>
      <c r="C15" s="85"/>
      <c r="D15" s="86"/>
    </row>
    <row r="16" spans="1:4" ht="15.75">
      <c r="A16" s="1"/>
      <c r="B16" s="68" t="s">
        <v>52</v>
      </c>
      <c r="C16" s="69"/>
      <c r="D16" s="69"/>
    </row>
    <row r="17" spans="1:4" ht="30" customHeight="1" thickBot="1">
      <c r="A17" s="1"/>
      <c r="B17" s="83"/>
      <c r="C17" s="66"/>
      <c r="D17" s="84"/>
    </row>
    <row r="18" spans="1:4" s="6" customFormat="1" ht="30" customHeight="1" thickBot="1" thickTop="1">
      <c r="A18" s="5"/>
      <c r="B18" s="63" t="s">
        <v>67</v>
      </c>
      <c r="C18" s="63" t="s">
        <v>0</v>
      </c>
      <c r="D18" s="60" t="s">
        <v>1</v>
      </c>
    </row>
    <row r="19" spans="1:4" ht="30" customHeight="1" thickBot="1" thickTop="1">
      <c r="A19" s="1"/>
      <c r="B19" s="61" t="str">
        <f>+'[1]CAMP4_F'!$B11</f>
        <v>PAPI CRISTINA</v>
      </c>
      <c r="C19" s="61" t="str">
        <f>+'[1]CAMP4_F'!$C11</f>
        <v>BUSCAGLIA</v>
      </c>
      <c r="D19" s="62">
        <f>+'[1]CAMP4_F'!$F11</f>
        <v>1</v>
      </c>
    </row>
    <row r="20" spans="1:4" ht="30" customHeight="1" thickBot="1" thickTop="1">
      <c r="A20" s="1"/>
      <c r="B20" s="61" t="str">
        <f>+'[1]CAMP4_F'!$B12</f>
        <v>FL________  ALESSIA</v>
      </c>
      <c r="C20" s="61" t="str">
        <f>+'[1]CAMP4_F'!$C12</f>
        <v>P.CO FIORI</v>
      </c>
      <c r="D20" s="62">
        <f>+'[1]CAMP4_F'!$F12</f>
        <v>1</v>
      </c>
    </row>
    <row r="21" spans="1:4" ht="30" customHeight="1" thickBot="1" thickTop="1">
      <c r="A21" s="1"/>
      <c r="B21" s="61" t="str">
        <f>+'[1]CAMP4_F'!$B13</f>
        <v>VALERIO LAURA</v>
      </c>
      <c r="C21" s="61" t="str">
        <f>+'[1]CAMP4_F'!$C13</f>
        <v>MAZZARELLO</v>
      </c>
      <c r="D21" s="62">
        <f>+'[1]CAMP4_F'!$F13</f>
        <v>1.01</v>
      </c>
    </row>
    <row r="22" spans="1:4" ht="30" customHeight="1" thickBot="1" thickTop="1">
      <c r="A22" s="1"/>
      <c r="B22" s="61" t="str">
        <f>+'[1]CAMP4_F'!$B14</f>
        <v>SALMA' EL GHOULIMI</v>
      </c>
      <c r="C22" s="61" t="str">
        <f>+'[1]CAMP4_F'!$C14</f>
        <v>ZANDONAI</v>
      </c>
      <c r="D22" s="62">
        <f>+'[1]CAMP4_F'!$F14</f>
        <v>1.06</v>
      </c>
    </row>
    <row r="23" spans="1:4" ht="30" customHeight="1" thickBot="1" thickTop="1">
      <c r="A23" s="1"/>
      <c r="B23" s="61" t="str">
        <f>+'[1]CAMP4_F'!$B15</f>
        <v>MARIEME NOIAYE</v>
      </c>
      <c r="C23" s="61" t="str">
        <f>+'[1]CAMP4_F'!$C15</f>
        <v>ZANDONAI</v>
      </c>
      <c r="D23" s="62">
        <f>+'[1]CAMP4_F'!$F15</f>
        <v>1.16</v>
      </c>
    </row>
    <row r="24" spans="1:4" ht="30" customHeight="1" thickBot="1" thickTop="1">
      <c r="A24" s="1"/>
      <c r="B24" s="61" t="str">
        <f>+'[1]CAMP4_F'!$B16</f>
        <v>MILITELLO ALICE</v>
      </c>
      <c r="C24" s="61" t="str">
        <f>+'[1]CAMP4_F'!$C16</f>
        <v>MANZONI</v>
      </c>
      <c r="D24" s="62">
        <f>+'[1]CAMP4_F'!$F16</f>
        <v>1.16</v>
      </c>
    </row>
    <row r="25" spans="1:4" ht="30" customHeight="1" thickBot="1" thickTop="1">
      <c r="A25" s="1"/>
      <c r="B25" s="61" t="str">
        <f>+'[1]CAMP4_F'!$B17</f>
        <v>COLOCHO  ARIANNA</v>
      </c>
      <c r="C25" s="61" t="str">
        <f>+'[1]CAMP4_F'!$C17</f>
        <v>SARDEGNA</v>
      </c>
      <c r="D25" s="62">
        <f>+'[1]CAMP4_F'!$F17</f>
        <v>1.18</v>
      </c>
    </row>
    <row r="26" spans="1:4" ht="30" customHeight="1" thickBot="1" thickTop="1">
      <c r="A26" s="1"/>
      <c r="B26" s="61" t="str">
        <f>+'[1]CAMP4_F'!$B18</f>
        <v>HU  LING  JING</v>
      </c>
      <c r="C26" s="61" t="str">
        <f>+'[1]CAMP4_F'!$C18</f>
        <v>BUSCAGLIA</v>
      </c>
      <c r="D26" s="62">
        <f>+'[1]CAMP4_F'!$F18</f>
        <v>1.19</v>
      </c>
    </row>
    <row r="27" spans="1:4" s="10" customFormat="1" ht="30" customHeight="1" thickTop="1">
      <c r="A27" s="9"/>
      <c r="B27" s="85"/>
      <c r="C27" s="85"/>
      <c r="D27" s="86"/>
    </row>
    <row r="28" spans="1:4" ht="15.75">
      <c r="A28" s="1"/>
      <c r="B28" s="68" t="s">
        <v>51</v>
      </c>
      <c r="C28" s="69"/>
      <c r="D28" s="69"/>
    </row>
    <row r="29" spans="1:4" ht="30" customHeight="1" thickBot="1">
      <c r="A29" s="1"/>
      <c r="B29" s="83"/>
      <c r="C29" s="66"/>
      <c r="D29" s="84"/>
    </row>
    <row r="30" spans="1:4" s="6" customFormat="1" ht="30" customHeight="1" thickBot="1" thickTop="1">
      <c r="A30" s="5"/>
      <c r="B30" s="63" t="s">
        <v>67</v>
      </c>
      <c r="C30" s="63" t="s">
        <v>0</v>
      </c>
      <c r="D30" s="60" t="s">
        <v>1</v>
      </c>
    </row>
    <row r="31" spans="1:4" ht="30" customHeight="1" thickBot="1" thickTop="1">
      <c r="A31" s="1"/>
      <c r="B31" s="61" t="str">
        <f>+'[1]CAMP5_F'!$B11</f>
        <v>BIROLI ERIKA</v>
      </c>
      <c r="C31" s="61" t="str">
        <f>+'[1]CAMP5_F'!$C11</f>
        <v>MAZZARELLO</v>
      </c>
      <c r="D31" s="62">
        <f>+'[1]CAMP5_F'!$F11</f>
        <v>0.5</v>
      </c>
    </row>
    <row r="32" spans="1:4" ht="30" customHeight="1" thickBot="1" thickTop="1">
      <c r="A32" s="1"/>
      <c r="B32" s="61" t="str">
        <f>+'[1]CAMP5_F'!$B12</f>
        <v>BONFISSUTO LORENA</v>
      </c>
      <c r="C32" s="61" t="str">
        <f>+'[1]CAMP5_F'!$C12</f>
        <v>ZANDONAI</v>
      </c>
      <c r="D32" s="62">
        <f>+'[1]CAMP5_F'!$F12</f>
        <v>0.55</v>
      </c>
    </row>
    <row r="33" spans="1:4" ht="30" customHeight="1" thickBot="1" thickTop="1">
      <c r="A33" s="1"/>
      <c r="B33" s="61" t="str">
        <f>+'[1]CAMP5_F'!$B13</f>
        <v>DANIELE GIORGIA SOFIA</v>
      </c>
      <c r="C33" s="61" t="str">
        <f>+'[1]CAMP5_F'!$C13</f>
        <v>MANZONI</v>
      </c>
      <c r="D33" s="62">
        <f>+'[1]CAMP5_F'!$F13</f>
        <v>0.57</v>
      </c>
    </row>
    <row r="34" spans="1:4" ht="30" customHeight="1" thickBot="1" thickTop="1">
      <c r="A34" s="1"/>
      <c r="B34" s="61" t="str">
        <f>+'[1]CAMP5_F'!$B14</f>
        <v>VIDOTTO SARA</v>
      </c>
      <c r="C34" s="61" t="str">
        <f>+'[1]CAMP5_F'!$C14</f>
        <v>ZANDONAI</v>
      </c>
      <c r="D34" s="62">
        <f>+'[1]CAMP5_F'!$F14</f>
        <v>0.57</v>
      </c>
    </row>
    <row r="35" spans="1:4" ht="30" customHeight="1" thickBot="1" thickTop="1">
      <c r="A35" s="1"/>
      <c r="B35" s="61" t="str">
        <f>+'[1]CAMP5_F'!$B15</f>
        <v>SANFILIPPO ELIDE</v>
      </c>
      <c r="C35" s="61" t="str">
        <f>+'[1]CAMP5_F'!$C15</f>
        <v>BUSCAGLIA</v>
      </c>
      <c r="D35" s="62">
        <f>+'[1]CAMP5_F'!$F15</f>
        <v>0.58</v>
      </c>
    </row>
    <row r="36" spans="1:4" ht="30" customHeight="1" thickBot="1" thickTop="1">
      <c r="A36" s="1"/>
      <c r="B36" s="61" t="str">
        <f>+'[1]CAMP5_F'!$B16</f>
        <v>MARRONE CHANTAL</v>
      </c>
      <c r="C36" s="61" t="str">
        <f>+'[1]CAMP5_F'!$C16</f>
        <v>P.CO FIORI</v>
      </c>
      <c r="D36" s="62">
        <f>+'[1]CAMP5_F'!$F16</f>
        <v>0.58</v>
      </c>
    </row>
    <row r="37" spans="1:4" ht="30" customHeight="1" thickBot="1" thickTop="1">
      <c r="A37" s="1"/>
      <c r="B37" s="61" t="str">
        <f>+'[1]CAMP5_F'!$B17</f>
        <v>FASOLILLO DEBORAH</v>
      </c>
      <c r="C37" s="61" t="str">
        <f>+'[1]CAMP5_F'!$C17</f>
        <v>ZANDONAI</v>
      </c>
      <c r="D37" s="62">
        <f>+'[1]CAMP5_F'!$F17</f>
        <v>0.58</v>
      </c>
    </row>
    <row r="38" spans="1:4" ht="30" customHeight="1" thickBot="1" thickTop="1">
      <c r="A38" s="1"/>
      <c r="B38" s="61" t="str">
        <f>+'[1]CAMP5_F'!$B18</f>
        <v>RUSSO  SABRINA</v>
      </c>
      <c r="C38" s="61" t="str">
        <f>+'[1]CAMP5_F'!$C18</f>
        <v>MAZZARELLO</v>
      </c>
      <c r="D38" s="62">
        <f>+'[1]CAMP5_F'!$F18</f>
        <v>0.59</v>
      </c>
    </row>
    <row r="39" spans="1:4" ht="30" customHeight="1" thickBot="1" thickTop="1">
      <c r="A39" s="1"/>
      <c r="B39" s="61" t="str">
        <f>+'[1]CAMP5_F'!$B19</f>
        <v>ZHOU  JIAXUAN</v>
      </c>
      <c r="C39" s="61" t="str">
        <f>+'[1]CAMP5_F'!$C19</f>
        <v>MANZONI</v>
      </c>
      <c r="D39" s="62">
        <f>+'[1]CAMP5_F'!$F19</f>
        <v>0.59</v>
      </c>
    </row>
    <row r="40" spans="1:4" ht="30" customHeight="1" thickBot="1" thickTop="1">
      <c r="A40" s="1"/>
      <c r="B40" s="61" t="str">
        <f>+'[1]CAMP5_F'!$B20</f>
        <v>HU  JALIN</v>
      </c>
      <c r="C40" s="61" t="str">
        <f>+'[1]CAMP5_F'!$C20</f>
        <v>MAZZARELLO</v>
      </c>
      <c r="D40" s="62">
        <f>+'[1]CAMP5_F'!$F20</f>
        <v>1.02</v>
      </c>
    </row>
    <row r="41" spans="1:4" ht="30" customHeight="1" thickTop="1">
      <c r="A41" s="1"/>
      <c r="B41" s="80"/>
      <c r="C41" s="80"/>
      <c r="D41" s="81"/>
    </row>
    <row r="42" spans="2:4" ht="16.5" thickBot="1">
      <c r="B42" s="64"/>
      <c r="C42" s="64"/>
      <c r="D42" s="75"/>
    </row>
    <row r="43" spans="2:6" ht="17.25" thickBot="1" thickTop="1">
      <c r="B43" s="76" t="s">
        <v>15</v>
      </c>
      <c r="C43" s="76" t="s">
        <v>87</v>
      </c>
      <c r="D43" s="76" t="s">
        <v>87</v>
      </c>
      <c r="E43" s="88" t="s">
        <v>87</v>
      </c>
      <c r="F43" s="88" t="s">
        <v>87</v>
      </c>
    </row>
    <row r="44" spans="2:6" ht="17.25" thickBot="1" thickTop="1">
      <c r="B44" s="76"/>
      <c r="C44" s="76" t="s">
        <v>95</v>
      </c>
      <c r="D44" s="76" t="s">
        <v>97</v>
      </c>
      <c r="E44" s="88" t="s">
        <v>96</v>
      </c>
      <c r="F44" s="88" t="s">
        <v>73</v>
      </c>
    </row>
    <row r="45" spans="2:6" ht="17.25" thickBot="1" thickTop="1">
      <c r="B45" s="77" t="str">
        <f>+LEGENDA!A35</f>
        <v>ZANDONAI</v>
      </c>
      <c r="C45" s="76">
        <f>+'[1]CAMP3_F'!$AD13</f>
        <v>23</v>
      </c>
      <c r="D45" s="76">
        <f>+'[1]CAMP4_F'!$AD13</f>
        <v>5</v>
      </c>
      <c r="E45" s="89">
        <f>+'[1]CAMP5_F'!$AD13</f>
        <v>12</v>
      </c>
      <c r="F45" s="90">
        <f>SUM(C45:E45)</f>
        <v>40</v>
      </c>
    </row>
    <row r="46" spans="2:6" ht="17.25" thickBot="1" thickTop="1">
      <c r="B46" s="77" t="str">
        <f>+LEGENDA!A36</f>
        <v>BUSCAGLIA</v>
      </c>
      <c r="C46" s="76">
        <f>+'[1]CAMP3_F'!$AD14</f>
        <v>0</v>
      </c>
      <c r="D46" s="76">
        <f>+'[1]CAMP4_F'!$AD14</f>
        <v>10</v>
      </c>
      <c r="E46" s="89">
        <f>+'[1]CAMP5_F'!$AD14</f>
        <v>2</v>
      </c>
      <c r="F46" s="90">
        <f aca="true" t="shared" si="0" ref="F46:F57">SUM(C46:E46)</f>
        <v>12</v>
      </c>
    </row>
    <row r="47" spans="2:6" ht="17.25" thickBot="1" thickTop="1">
      <c r="B47" s="77" t="str">
        <f>+LEGENDA!A37</f>
        <v>M.ORTIGARA</v>
      </c>
      <c r="C47" s="76">
        <f>+'[1]CAMP3_F'!$AD15</f>
        <v>0</v>
      </c>
      <c r="D47" s="76">
        <f>+'[1]CAMP4_F'!$AD15</f>
        <v>0</v>
      </c>
      <c r="E47" s="89">
        <f>+'[1]CAMP5_F'!$AD15</f>
        <v>0</v>
      </c>
      <c r="F47" s="90">
        <f t="shared" si="0"/>
        <v>0</v>
      </c>
    </row>
    <row r="48" spans="2:6" ht="17.25" thickBot="1" thickTop="1">
      <c r="B48" s="77" t="str">
        <f>+LEGENDA!A38</f>
        <v>P.CO FIORI</v>
      </c>
      <c r="C48" s="76">
        <f>+'[1]CAMP3_F'!$AD16</f>
        <v>0</v>
      </c>
      <c r="D48" s="76">
        <f>+'[1]CAMP4_F'!$AD16</f>
        <v>10</v>
      </c>
      <c r="E48" s="89">
        <f>+'[1]CAMP5_F'!$AD16</f>
        <v>2</v>
      </c>
      <c r="F48" s="90">
        <f t="shared" si="0"/>
        <v>12</v>
      </c>
    </row>
    <row r="49" spans="2:6" ht="17.25" thickBot="1" thickTop="1">
      <c r="B49" s="77" t="str">
        <f>+LEGENDA!A39</f>
        <v>MAZZARELLO</v>
      </c>
      <c r="C49" s="76">
        <f>+'[1]CAMP3_F'!$AD17</f>
        <v>3</v>
      </c>
      <c r="D49" s="76">
        <f>+'[1]CAMP4_F'!$AD17</f>
        <v>4</v>
      </c>
      <c r="E49" s="89">
        <f>+'[1]CAMP5_F'!$AD17</f>
        <v>10</v>
      </c>
      <c r="F49" s="90">
        <f t="shared" si="0"/>
        <v>17</v>
      </c>
    </row>
    <row r="50" spans="2:6" ht="17.25" thickBot="1" thickTop="1">
      <c r="B50" s="77" t="str">
        <f>+LEGENDA!A40</f>
        <v>GARIBALDI</v>
      </c>
      <c r="C50" s="76">
        <f>+'[1]CAMP3_F'!$AD18</f>
        <v>0</v>
      </c>
      <c r="D50" s="76">
        <f>+'[1]CAMP4_F'!$AD18</f>
        <v>0</v>
      </c>
      <c r="E50" s="89">
        <f>+'[1]CAMP5_F'!$AD18</f>
        <v>0</v>
      </c>
      <c r="F50" s="90">
        <f t="shared" si="0"/>
        <v>0</v>
      </c>
    </row>
    <row r="51" spans="2:6" ht="17.25" thickBot="1" thickTop="1">
      <c r="B51" s="77" t="str">
        <f>+LEGENDA!A41</f>
        <v>MANZONI</v>
      </c>
      <c r="C51" s="76">
        <f>+'[1]CAMP3_F'!$AD19</f>
        <v>0</v>
      </c>
      <c r="D51" s="76">
        <f>+'[1]CAMP4_F'!$AD19</f>
        <v>2</v>
      </c>
      <c r="E51" s="89">
        <f>+'[1]CAMP5_F'!$AD19</f>
        <v>4</v>
      </c>
      <c r="F51" s="90">
        <f t="shared" si="0"/>
        <v>6</v>
      </c>
    </row>
    <row r="52" spans="2:6" ht="17.25" thickBot="1" thickTop="1">
      <c r="B52" s="77" t="str">
        <f>+LEGENDA!A42</f>
        <v>COSTA</v>
      </c>
      <c r="C52" s="76">
        <f>+'[1]CAMP3_F'!$AD20</f>
        <v>0</v>
      </c>
      <c r="D52" s="76">
        <f>+'[1]CAMP4_F'!$AD20</f>
        <v>0</v>
      </c>
      <c r="E52" s="89">
        <f>+'[1]CAMP5_F'!$AD20</f>
        <v>0</v>
      </c>
      <c r="F52" s="90">
        <f t="shared" si="0"/>
        <v>0</v>
      </c>
    </row>
    <row r="53" spans="2:6" ht="17.25" thickBot="1" thickTop="1">
      <c r="B53" s="77" t="str">
        <f>+LEGENDA!A43</f>
        <v>LINCOLN</v>
      </c>
      <c r="C53" s="76">
        <f>+'[1]CAMP3_F'!$AD21</f>
        <v>0</v>
      </c>
      <c r="D53" s="76">
        <f>+'[1]CAMP4_F'!$AD21</f>
        <v>0</v>
      </c>
      <c r="E53" s="89">
        <f>+'[1]CAMP5_F'!$AD21</f>
        <v>0</v>
      </c>
      <c r="F53" s="90">
        <f t="shared" si="0"/>
        <v>0</v>
      </c>
    </row>
    <row r="54" spans="2:6" ht="17.25" thickBot="1" thickTop="1">
      <c r="B54" s="77" t="str">
        <f>+LEGENDA!A44</f>
        <v>SARDEGNA</v>
      </c>
      <c r="C54" s="76">
        <f>+'[1]CAMP3_F'!$AD22</f>
        <v>0</v>
      </c>
      <c r="D54" s="76">
        <f>+'[1]CAMP4_F'!$AD22</f>
        <v>0</v>
      </c>
      <c r="E54" s="89">
        <f>+'[1]CAMP5_F'!$AD22</f>
        <v>0</v>
      </c>
      <c r="F54" s="90">
        <f t="shared" si="0"/>
        <v>0</v>
      </c>
    </row>
    <row r="55" spans="2:6" ht="17.25" thickBot="1" thickTop="1">
      <c r="B55" s="77" t="str">
        <f>+LEGENDA!A45</f>
        <v>PARINI</v>
      </c>
      <c r="C55" s="76">
        <f>+'[1]CAMP3_F'!$AD23</f>
        <v>0</v>
      </c>
      <c r="D55" s="76">
        <f>+'[1]CAMP4_F'!$AD23</f>
        <v>0</v>
      </c>
      <c r="E55" s="89">
        <f>+'[1]CAMP5_F'!$AD23</f>
        <v>0</v>
      </c>
      <c r="F55" s="90">
        <f t="shared" si="0"/>
        <v>0</v>
      </c>
    </row>
    <row r="56" spans="2:6" ht="17.25" thickBot="1" thickTop="1">
      <c r="B56" s="77" t="str">
        <f>+LEGENDA!A46</f>
        <v>BAUER</v>
      </c>
      <c r="C56" s="76">
        <f>+'[1]CAMP3_F'!$AD24</f>
        <v>0</v>
      </c>
      <c r="D56" s="76">
        <f>+'[1]CAMP4_F'!$AD24</f>
        <v>0</v>
      </c>
      <c r="E56" s="89">
        <f>+'[1]CAMP5_F'!$AD24</f>
        <v>0</v>
      </c>
      <c r="F56" s="90">
        <f t="shared" si="0"/>
        <v>0</v>
      </c>
    </row>
    <row r="57" spans="2:6" ht="17.25" thickBot="1" thickTop="1">
      <c r="B57" s="77" t="str">
        <f>+LEGENDA!A47</f>
        <v>VILLA</v>
      </c>
      <c r="C57" s="76">
        <f>+'[1]CAMP3_F'!$AD25</f>
        <v>0</v>
      </c>
      <c r="D57" s="76">
        <f>+'[1]CAMP4_F'!$AD25</f>
        <v>0</v>
      </c>
      <c r="E57" s="89">
        <f>+'[1]CAMP5_F'!$AD25</f>
        <v>0</v>
      </c>
      <c r="F57" s="90">
        <f t="shared" si="0"/>
        <v>0</v>
      </c>
    </row>
    <row r="58" ht="16.5" thickTop="1"/>
  </sheetData>
  <mergeCells count="3">
    <mergeCell ref="B2:D2"/>
    <mergeCell ref="B16:D16"/>
    <mergeCell ref="B28:D28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 transitionEvaluation="1"/>
  <dimension ref="A1:F59"/>
  <sheetViews>
    <sheetView defaultGridColor="0" zoomScale="75" zoomScaleNormal="75" colorId="22" workbookViewId="0" topLeftCell="A40">
      <selection activeCell="D58" sqref="D58"/>
    </sheetView>
  </sheetViews>
  <sheetFormatPr defaultColWidth="9.69921875" defaultRowHeight="15"/>
  <cols>
    <col min="1" max="1" width="3.19921875" style="0" customWidth="1"/>
    <col min="2" max="2" width="30" style="82" customWidth="1"/>
    <col min="3" max="3" width="17.8984375" style="82" customWidth="1"/>
    <col min="4" max="4" width="15.8984375" style="87" customWidth="1"/>
    <col min="5" max="5" width="25.3984375" style="82" customWidth="1"/>
    <col min="6" max="6" width="23" style="82" customWidth="1"/>
  </cols>
  <sheetData>
    <row r="1" spans="1:4" ht="15.75">
      <c r="A1" s="1"/>
      <c r="B1" s="80"/>
      <c r="C1" s="80"/>
      <c r="D1" s="81"/>
    </row>
    <row r="2" spans="1:4" ht="15.75">
      <c r="A2" s="1"/>
      <c r="B2" s="68" t="s">
        <v>98</v>
      </c>
      <c r="C2" s="69"/>
      <c r="D2" s="69"/>
    </row>
    <row r="3" spans="1:4" ht="30" customHeight="1" thickBot="1">
      <c r="A3" s="1"/>
      <c r="B3" s="83"/>
      <c r="C3" s="66"/>
      <c r="D3" s="84"/>
    </row>
    <row r="4" spans="1:6" s="6" customFormat="1" ht="30" customHeight="1" thickBot="1" thickTop="1">
      <c r="A4" s="5"/>
      <c r="B4" s="63" t="s">
        <v>67</v>
      </c>
      <c r="C4" s="63" t="s">
        <v>0</v>
      </c>
      <c r="D4" s="60" t="s">
        <v>1</v>
      </c>
      <c r="E4" s="82"/>
      <c r="F4" s="82"/>
    </row>
    <row r="5" spans="1:4" ht="30" customHeight="1" thickBot="1" thickTop="1">
      <c r="A5" s="1"/>
      <c r="B5" s="61" t="str">
        <f>+'[1]CAMP3_M'!$B11</f>
        <v>PEREGO GIULIO</v>
      </c>
      <c r="C5" s="61" t="str">
        <f>+'[1]CAMP3_M'!$C11</f>
        <v>MAZZARELLO</v>
      </c>
      <c r="D5" s="62">
        <f>+'[1]CAMP3_M'!$F11</f>
        <v>0.54</v>
      </c>
    </row>
    <row r="6" spans="1:4" ht="30" customHeight="1" thickBot="1" thickTop="1">
      <c r="A6" s="1"/>
      <c r="B6" s="61" t="str">
        <f>+'[1]CAMP3_M'!$B12</f>
        <v>ROBECCHI FEDERICO</v>
      </c>
      <c r="C6" s="61" t="str">
        <f>+'[1]CAMP3_M'!$C12</f>
        <v>MAZZARELLO</v>
      </c>
      <c r="D6" s="62">
        <f>+'[1]CAMP3_M'!$F12</f>
        <v>1.01</v>
      </c>
    </row>
    <row r="7" spans="1:4" ht="30" customHeight="1" thickBot="1" thickTop="1">
      <c r="A7" s="1"/>
      <c r="B7" s="61" t="str">
        <f>+'[1]CAMP3_M'!$B13</f>
        <v>MARCHETTO GIORGIO</v>
      </c>
      <c r="C7" s="61" t="str">
        <f>+'[1]CAMP3_M'!$C13</f>
        <v>MAZZARELLO</v>
      </c>
      <c r="D7" s="62">
        <f>+'[1]CAMP3_M'!$F13</f>
        <v>1.02</v>
      </c>
    </row>
    <row r="8" spans="1:4" ht="30" customHeight="1" thickBot="1" thickTop="1">
      <c r="A8" s="1"/>
      <c r="B8" s="61" t="str">
        <f>+'[1]CAMP3_M'!$B14</f>
        <v>SCARSETTO GIACOMO</v>
      </c>
      <c r="C8" s="61" t="str">
        <f>+'[1]CAMP3_M'!$C14</f>
        <v>ZANDONAI</v>
      </c>
      <c r="D8" s="62">
        <f>+'[1]CAMP3_M'!$F14</f>
        <v>1.03</v>
      </c>
    </row>
    <row r="9" spans="1:4" ht="30" customHeight="1" thickBot="1" thickTop="1">
      <c r="A9" s="1"/>
      <c r="B9" s="61" t="str">
        <f>+'[1]CAMP3_M'!$B15</f>
        <v>COSTA FABIO</v>
      </c>
      <c r="C9" s="61" t="str">
        <f>+'[1]CAMP3_M'!$C15</f>
        <v>MAZZARELLO</v>
      </c>
      <c r="D9" s="62">
        <f>+'[1]CAMP3_M'!$F15</f>
        <v>1.03</v>
      </c>
    </row>
    <row r="10" spans="1:4" ht="30" customHeight="1" thickBot="1" thickTop="1">
      <c r="A10" s="1"/>
      <c r="B10" s="61" t="str">
        <f>+'[1]CAMP3_M'!$B16</f>
        <v>VIVANTI ALESSANDRO</v>
      </c>
      <c r="C10" s="61" t="str">
        <f>+'[1]CAMP3_M'!$C16</f>
        <v>MANZONI</v>
      </c>
      <c r="D10" s="62">
        <f>+'[1]CAMP3_M'!$F16</f>
        <v>1.06</v>
      </c>
    </row>
    <row r="11" spans="1:4" ht="30" customHeight="1" thickBot="1" thickTop="1">
      <c r="A11" s="1"/>
      <c r="B11" s="61" t="str">
        <f>+'[1]CAMP3_M'!$B17</f>
        <v>GOLINELLI FEDERICO</v>
      </c>
      <c r="C11" s="61" t="str">
        <f>+'[1]CAMP3_M'!$C17</f>
        <v>MANZONI</v>
      </c>
      <c r="D11" s="62">
        <f>+'[1]CAMP3_M'!$F17</f>
        <v>1.06</v>
      </c>
    </row>
    <row r="12" spans="1:4" ht="30" customHeight="1" thickBot="1" thickTop="1">
      <c r="A12" s="1"/>
      <c r="B12" s="61" t="str">
        <f>+'[1]CAMP3_M'!$B18</f>
        <v>YOUSSEF  DAVID</v>
      </c>
      <c r="C12" s="61" t="str">
        <f>+'[1]CAMP3_M'!$C18</f>
        <v>PARINI</v>
      </c>
      <c r="D12" s="62">
        <f>+'[1]CAMP3_M'!$F18</f>
        <v>1.09</v>
      </c>
    </row>
    <row r="13" spans="1:4" ht="30" customHeight="1" thickBot="1" thickTop="1">
      <c r="A13" s="1"/>
      <c r="B13" s="61" t="str">
        <f>+'[1]CAMP3_M'!$B19</f>
        <v>DE  DOMENICO  GIOVANNI</v>
      </c>
      <c r="C13" s="61" t="str">
        <f>+'[1]CAMP3_M'!$C19</f>
        <v>BUSCAGLIA</v>
      </c>
      <c r="D13" s="62">
        <f>+'[1]CAMP3_M'!$F19</f>
        <v>1.09</v>
      </c>
    </row>
    <row r="14" spans="1:4" ht="30" customHeight="1" thickBot="1" thickTop="1">
      <c r="A14" s="1"/>
      <c r="B14" s="61" t="str">
        <f>+'[1]CAMP3_M'!$B20</f>
        <v>LESANTI   ALESSIO</v>
      </c>
      <c r="C14" s="61" t="str">
        <f>+'[1]CAMP3_M'!$C20</f>
        <v>MAZZARELLO</v>
      </c>
      <c r="D14" s="62">
        <f>+'[1]CAMP3_M'!$F20</f>
        <v>1.1</v>
      </c>
    </row>
    <row r="15" spans="1:6" s="10" customFormat="1" ht="30" customHeight="1" thickTop="1">
      <c r="A15" s="9"/>
      <c r="B15" s="85"/>
      <c r="C15" s="85"/>
      <c r="D15" s="86"/>
      <c r="E15" s="91"/>
      <c r="F15" s="91"/>
    </row>
    <row r="16" spans="1:4" ht="15.75">
      <c r="A16" s="1"/>
      <c r="B16" s="68" t="s">
        <v>99</v>
      </c>
      <c r="C16" s="69"/>
      <c r="D16" s="69"/>
    </row>
    <row r="17" spans="1:4" ht="30" customHeight="1" thickBot="1">
      <c r="A17" s="1"/>
      <c r="B17" s="83"/>
      <c r="C17" s="66"/>
      <c r="D17" s="84"/>
    </row>
    <row r="18" spans="1:6" s="6" customFormat="1" ht="30" customHeight="1" thickBot="1" thickTop="1">
      <c r="A18" s="5"/>
      <c r="B18" s="63" t="s">
        <v>67</v>
      </c>
      <c r="C18" s="63" t="s">
        <v>0</v>
      </c>
      <c r="D18" s="60" t="s">
        <v>1</v>
      </c>
      <c r="E18" s="82"/>
      <c r="F18" s="82"/>
    </row>
    <row r="19" spans="1:4" ht="30" customHeight="1" thickBot="1" thickTop="1">
      <c r="A19" s="1"/>
      <c r="B19" s="61" t="str">
        <f>+'[1]CAMP4_M'!$B11</f>
        <v>BOSSI RICCARDO</v>
      </c>
      <c r="C19" s="61" t="str">
        <f>+'[1]CAMP4_M'!$C11</f>
        <v>MAZZARELLO</v>
      </c>
      <c r="D19" s="62">
        <f>+'[1]CAMP4_M'!$F11</f>
        <v>0.55</v>
      </c>
    </row>
    <row r="20" spans="1:4" ht="30" customHeight="1" thickBot="1" thickTop="1">
      <c r="A20" s="1"/>
      <c r="B20" s="61" t="str">
        <f>+'[1]CAMP4_M'!$B12</f>
        <v>OUSSAMA EL GHOULIMI</v>
      </c>
      <c r="C20" s="61" t="str">
        <f>+'[1]CAMP4_M'!$C12</f>
        <v>ZANDONAI</v>
      </c>
      <c r="D20" s="62">
        <f>+'[1]CAMP4_M'!$F12</f>
        <v>0.57</v>
      </c>
    </row>
    <row r="21" spans="1:4" ht="30" customHeight="1" thickBot="1" thickTop="1">
      <c r="A21" s="1"/>
      <c r="B21" s="61" t="str">
        <f>+'[1]CAMP4_M'!$B13</f>
        <v>MAGLIA MATTEO </v>
      </c>
      <c r="C21" s="61" t="str">
        <f>+'[1]CAMP4_M'!$C13</f>
        <v>MAZZARELLO</v>
      </c>
      <c r="D21" s="62">
        <f>+'[1]CAMP4_M'!$F13</f>
        <v>0.58</v>
      </c>
    </row>
    <row r="22" spans="1:4" ht="30" customHeight="1" thickBot="1" thickTop="1">
      <c r="A22" s="1"/>
      <c r="B22" s="61" t="str">
        <f>+'[1]CAMP4_M'!$B14</f>
        <v>VICOL ROBERT</v>
      </c>
      <c r="C22" s="61" t="str">
        <f>+'[1]CAMP4_M'!$C14</f>
        <v>P.CO FIORI</v>
      </c>
      <c r="D22" s="62">
        <f>+'[1]CAMP4_M'!$F14</f>
        <v>1</v>
      </c>
    </row>
    <row r="23" spans="1:4" ht="30" customHeight="1" thickBot="1" thickTop="1">
      <c r="A23" s="1"/>
      <c r="B23" s="61" t="str">
        <f>+'[1]CAMP4_M'!$B15</f>
        <v>ALTAMURA DAVIDE</v>
      </c>
      <c r="C23" s="61" t="str">
        <f>+'[1]CAMP4_M'!$C15</f>
        <v>P.CO FIORI</v>
      </c>
      <c r="D23" s="62">
        <f>+'[1]CAMP4_M'!$F15</f>
        <v>1.01</v>
      </c>
    </row>
    <row r="24" spans="1:4" ht="30" customHeight="1" thickBot="1" thickTop="1">
      <c r="A24" s="1"/>
      <c r="B24" s="61" t="str">
        <f>+'[1]CAMP4_M'!$B16</f>
        <v>SALVATORE MARCO </v>
      </c>
      <c r="C24" s="61" t="str">
        <f>+'[1]CAMP4_M'!$C16</f>
        <v>M.ORTIGARA</v>
      </c>
      <c r="D24" s="62">
        <f>+'[1]CAMP4_M'!$F16</f>
        <v>1.03</v>
      </c>
    </row>
    <row r="25" spans="1:4" ht="30" customHeight="1" thickBot="1" thickTop="1">
      <c r="A25" s="1"/>
      <c r="B25" s="61" t="str">
        <f>+'[1]CAMP4_M'!$B17</f>
        <v>FAUSCIAN</v>
      </c>
      <c r="C25" s="61" t="str">
        <f>+'[1]CAMP4_M'!$C17</f>
        <v>BUSCAGLIA</v>
      </c>
      <c r="D25" s="62">
        <f>+'[1]CAMP4_M'!$F17</f>
        <v>1.04</v>
      </c>
    </row>
    <row r="26" spans="1:4" ht="30" customHeight="1" thickBot="1" thickTop="1">
      <c r="A26" s="1"/>
      <c r="B26" s="61" t="str">
        <f>+'[1]CAMP4_M'!$B18</f>
        <v>DE  SANTIS  MIRKO</v>
      </c>
      <c r="C26" s="61" t="str">
        <f>+'[1]CAMP4_M'!$C18</f>
        <v>P.CO FIORI</v>
      </c>
      <c r="D26" s="62">
        <f>+'[1]CAMP4_M'!$F18</f>
        <v>1.04</v>
      </c>
    </row>
    <row r="27" spans="1:4" ht="30" customHeight="1" thickBot="1" thickTop="1">
      <c r="A27" s="1"/>
      <c r="B27" s="61" t="str">
        <f>+'[1]CAMP4_M'!$B19</f>
        <v>FONTE  MANUEL</v>
      </c>
      <c r="C27" s="61" t="str">
        <f>+'[1]CAMP4_M'!$C19</f>
        <v>BUSCAGLIA</v>
      </c>
      <c r="D27" s="62">
        <f>+'[1]CAMP4_M'!$F19</f>
        <v>1.06</v>
      </c>
    </row>
    <row r="28" spans="1:4" ht="30" customHeight="1" thickBot="1" thickTop="1">
      <c r="A28" s="1"/>
      <c r="B28" s="61" t="str">
        <f>+'[1]CAMP4_M'!$B20</f>
        <v>RACANO  ANDREA</v>
      </c>
      <c r="C28" s="61" t="str">
        <f>+'[1]CAMP4_M'!$C20</f>
        <v>BUSCAGLIA</v>
      </c>
      <c r="D28" s="62">
        <f>+'[1]CAMP4_M'!$F20</f>
        <v>1.07</v>
      </c>
    </row>
    <row r="29" spans="1:6" s="10" customFormat="1" ht="30" customHeight="1" thickTop="1">
      <c r="A29" s="9"/>
      <c r="B29" s="85"/>
      <c r="C29" s="85"/>
      <c r="D29" s="86"/>
      <c r="E29" s="91"/>
      <c r="F29" s="91"/>
    </row>
    <row r="30" spans="1:4" ht="15.75">
      <c r="A30" s="1"/>
      <c r="B30" s="68" t="s">
        <v>100</v>
      </c>
      <c r="C30" s="69"/>
      <c r="D30" s="69"/>
    </row>
    <row r="31" spans="1:4" ht="30" customHeight="1" thickBot="1">
      <c r="A31" s="1"/>
      <c r="B31" s="83"/>
      <c r="C31" s="66"/>
      <c r="D31" s="84"/>
    </row>
    <row r="32" spans="1:6" s="6" customFormat="1" ht="30" customHeight="1" thickBot="1" thickTop="1">
      <c r="A32" s="5"/>
      <c r="B32" s="63" t="s">
        <v>67</v>
      </c>
      <c r="C32" s="63" t="s">
        <v>0</v>
      </c>
      <c r="D32" s="60" t="s">
        <v>1</v>
      </c>
      <c r="E32" s="82"/>
      <c r="F32" s="82"/>
    </row>
    <row r="33" spans="1:4" ht="30" customHeight="1" thickBot="1" thickTop="1">
      <c r="A33" s="1"/>
      <c r="B33" s="61" t="str">
        <f>+'[1]CAMP5_F'!$B11</f>
        <v>BIROLI ERIKA</v>
      </c>
      <c r="C33" s="61" t="str">
        <f>+'[1]CAMP5_F'!$C11</f>
        <v>MAZZARELLO</v>
      </c>
      <c r="D33" s="62">
        <f>+'[1]CAMP5_F'!$F11</f>
        <v>0.5</v>
      </c>
    </row>
    <row r="34" spans="1:4" ht="30" customHeight="1" thickBot="1" thickTop="1">
      <c r="A34" s="1"/>
      <c r="B34" s="61" t="str">
        <f>+'[1]CAMP5_F'!$B12</f>
        <v>BONFISSUTO LORENA</v>
      </c>
      <c r="C34" s="61" t="str">
        <f>+'[1]CAMP5_F'!$C12</f>
        <v>ZANDONAI</v>
      </c>
      <c r="D34" s="62">
        <f>+'[1]CAMP5_F'!$F12</f>
        <v>0.55</v>
      </c>
    </row>
    <row r="35" spans="1:4" ht="30" customHeight="1" thickBot="1" thickTop="1">
      <c r="A35" s="1"/>
      <c r="B35" s="61" t="str">
        <f>+'[1]CAMP5_F'!$B13</f>
        <v>DANIELE GIORGIA SOFIA</v>
      </c>
      <c r="C35" s="61" t="str">
        <f>+'[1]CAMP5_F'!$C13</f>
        <v>MANZONI</v>
      </c>
      <c r="D35" s="62">
        <f>+'[1]CAMP5_F'!$F13</f>
        <v>0.57</v>
      </c>
    </row>
    <row r="36" spans="1:4" ht="30" customHeight="1" thickBot="1" thickTop="1">
      <c r="A36" s="1"/>
      <c r="B36" s="61" t="str">
        <f>+'[1]CAMP5_F'!$B14</f>
        <v>VIDOTTO SARA</v>
      </c>
      <c r="C36" s="61" t="str">
        <f>+'[1]CAMP5_F'!$C14</f>
        <v>ZANDONAI</v>
      </c>
      <c r="D36" s="62">
        <f>+'[1]CAMP5_F'!$F14</f>
        <v>0.57</v>
      </c>
    </row>
    <row r="37" spans="1:4" ht="30" customHeight="1" thickBot="1" thickTop="1">
      <c r="A37" s="1"/>
      <c r="B37" s="61" t="str">
        <f>+'[1]CAMP5_F'!$B15</f>
        <v>SANFILIPPO ELIDE</v>
      </c>
      <c r="C37" s="61" t="str">
        <f>+'[1]CAMP5_F'!$C15</f>
        <v>BUSCAGLIA</v>
      </c>
      <c r="D37" s="62">
        <f>+'[1]CAMP5_F'!$F15</f>
        <v>0.58</v>
      </c>
    </row>
    <row r="38" spans="1:4" ht="30" customHeight="1" thickBot="1" thickTop="1">
      <c r="A38" s="1"/>
      <c r="B38" s="61" t="str">
        <f>+'[1]CAMP5_F'!$B16</f>
        <v>MARRONE CHANTAL</v>
      </c>
      <c r="C38" s="61" t="str">
        <f>+'[1]CAMP5_F'!$C16</f>
        <v>P.CO FIORI</v>
      </c>
      <c r="D38" s="62">
        <f>+'[1]CAMP5_F'!$F16</f>
        <v>0.58</v>
      </c>
    </row>
    <row r="39" spans="1:4" ht="30" customHeight="1" thickBot="1" thickTop="1">
      <c r="A39" s="1"/>
      <c r="B39" s="61" t="str">
        <f>+'[1]CAMP5_F'!$B17</f>
        <v>FASOLILLO DEBORAH</v>
      </c>
      <c r="C39" s="61" t="str">
        <f>+'[1]CAMP5_F'!$C17</f>
        <v>ZANDONAI</v>
      </c>
      <c r="D39" s="62">
        <f>+'[1]CAMP5_F'!$F17</f>
        <v>0.58</v>
      </c>
    </row>
    <row r="40" spans="1:4" ht="30" customHeight="1" thickBot="1" thickTop="1">
      <c r="A40" s="1"/>
      <c r="B40" s="61" t="str">
        <f>+'[1]CAMP5_F'!$B18</f>
        <v>RUSSO  SABRINA</v>
      </c>
      <c r="C40" s="61" t="str">
        <f>+'[1]CAMP5_F'!$C18</f>
        <v>MAZZARELLO</v>
      </c>
      <c r="D40" s="62">
        <f>+'[1]CAMP5_F'!$F18</f>
        <v>0.59</v>
      </c>
    </row>
    <row r="41" spans="1:4" ht="30" customHeight="1" thickBot="1" thickTop="1">
      <c r="A41" s="1"/>
      <c r="B41" s="61" t="str">
        <f>+'[1]CAMP5_F'!$B19</f>
        <v>ZHOU  JIAXUAN</v>
      </c>
      <c r="C41" s="61" t="str">
        <f>+'[1]CAMP5_F'!$C19</f>
        <v>MANZONI</v>
      </c>
      <c r="D41" s="62">
        <f>+'[1]CAMP5_F'!$F19</f>
        <v>0.59</v>
      </c>
    </row>
    <row r="42" spans="1:4" ht="30" customHeight="1" thickBot="1" thickTop="1">
      <c r="A42" s="1"/>
      <c r="B42" s="61" t="str">
        <f>+'[1]CAMP5_F'!$B20</f>
        <v>HU  JALIN</v>
      </c>
      <c r="C42" s="61" t="str">
        <f>+'[1]CAMP5_F'!$C20</f>
        <v>MAZZARELLO</v>
      </c>
      <c r="D42" s="62">
        <f>+'[1]CAMP5_F'!$F20</f>
        <v>1.02</v>
      </c>
    </row>
    <row r="43" spans="1:4" ht="30" customHeight="1" thickTop="1">
      <c r="A43" s="1"/>
      <c r="B43" s="80"/>
      <c r="C43" s="80"/>
      <c r="D43" s="81"/>
    </row>
    <row r="44" spans="2:4" ht="16.5" thickBot="1">
      <c r="B44" s="64"/>
      <c r="C44" s="64"/>
      <c r="D44" s="75"/>
    </row>
    <row r="45" spans="2:6" ht="17.25" thickBot="1" thickTop="1">
      <c r="B45" s="76" t="s">
        <v>15</v>
      </c>
      <c r="C45" s="76" t="s">
        <v>87</v>
      </c>
      <c r="D45" s="76" t="s">
        <v>87</v>
      </c>
      <c r="E45" s="76" t="s">
        <v>87</v>
      </c>
      <c r="F45" s="76" t="s">
        <v>87</v>
      </c>
    </row>
    <row r="46" spans="2:6" ht="17.25" thickBot="1" thickTop="1">
      <c r="B46" s="76"/>
      <c r="C46" s="76" t="s">
        <v>88</v>
      </c>
      <c r="D46" s="76" t="s">
        <v>89</v>
      </c>
      <c r="E46" s="76" t="s">
        <v>90</v>
      </c>
      <c r="F46" s="76" t="s">
        <v>73</v>
      </c>
    </row>
    <row r="47" spans="2:6" ht="17.25" thickBot="1" thickTop="1">
      <c r="B47" s="77" t="str">
        <f>+LEGENDA!A35</f>
        <v>ZANDONAI</v>
      </c>
      <c r="C47" s="76">
        <f>+'[1]CAMP3_M'!$AD13</f>
        <v>3</v>
      </c>
      <c r="D47" s="76">
        <f>+'[1]CAMP4_M'!$AD13</f>
        <v>6</v>
      </c>
      <c r="E47" s="78">
        <f>+'[1]CAMP5_M'!$AD13</f>
        <v>3</v>
      </c>
      <c r="F47" s="79">
        <f>SUM(C47:E47)</f>
        <v>12</v>
      </c>
    </row>
    <row r="48" spans="2:6" ht="17.25" thickBot="1" thickTop="1">
      <c r="B48" s="77" t="str">
        <f>+LEGENDA!A36</f>
        <v>BUSCAGLIA</v>
      </c>
      <c r="C48" s="76">
        <f>+'[1]CAMP3_M'!$AD14</f>
        <v>0</v>
      </c>
      <c r="D48" s="76">
        <f>+'[1]CAMP4_M'!$AD14</f>
        <v>0</v>
      </c>
      <c r="E48" s="78">
        <f>+'[1]CAMP5_M'!$AD14</f>
        <v>3</v>
      </c>
      <c r="F48" s="79">
        <f aca="true" t="shared" si="0" ref="F48:F59">SUM(C48:E48)</f>
        <v>3</v>
      </c>
    </row>
    <row r="49" spans="2:6" ht="17.25" thickBot="1" thickTop="1">
      <c r="B49" s="77" t="str">
        <f>+LEGENDA!A37</f>
        <v>M.ORTIGARA</v>
      </c>
      <c r="C49" s="76">
        <f>+'[1]CAMP3_M'!$AD15</f>
        <v>0</v>
      </c>
      <c r="D49" s="76">
        <f>+'[1]CAMP4_M'!$AD15</f>
        <v>1</v>
      </c>
      <c r="E49" s="78">
        <f>+'[1]CAMP5_M'!$AD15</f>
        <v>0</v>
      </c>
      <c r="F49" s="79">
        <f t="shared" si="0"/>
        <v>1</v>
      </c>
    </row>
    <row r="50" spans="2:6" ht="17.25" thickBot="1" thickTop="1">
      <c r="B50" s="77" t="str">
        <f>+LEGENDA!A38</f>
        <v>P.CO FIORI</v>
      </c>
      <c r="C50" s="76">
        <f>+'[1]CAMP3_M'!$AD16</f>
        <v>0</v>
      </c>
      <c r="D50" s="76">
        <f>+'[1]CAMP4_M'!$AD16</f>
        <v>5</v>
      </c>
      <c r="E50" s="78">
        <f>+'[1]CAMP5_M'!$AD16</f>
        <v>0</v>
      </c>
      <c r="F50" s="79">
        <f t="shared" si="0"/>
        <v>5</v>
      </c>
    </row>
    <row r="51" spans="2:6" ht="17.25" thickBot="1" thickTop="1">
      <c r="B51" s="77" t="str">
        <f>+LEGENDA!A39</f>
        <v>MAZZARELLO</v>
      </c>
      <c r="C51" s="76">
        <f>+'[1]CAMP3_M'!$AD17</f>
        <v>23</v>
      </c>
      <c r="D51" s="76">
        <f>+'[1]CAMP4_M'!$AD17</f>
        <v>14</v>
      </c>
      <c r="E51" s="78">
        <f>+'[1]CAMP5_M'!$AD17</f>
        <v>16</v>
      </c>
      <c r="F51" s="79">
        <f t="shared" si="0"/>
        <v>53</v>
      </c>
    </row>
    <row r="52" spans="2:6" ht="17.25" thickBot="1" thickTop="1">
      <c r="B52" s="77" t="str">
        <f>+LEGENDA!A40</f>
        <v>GARIBALDI</v>
      </c>
      <c r="C52" s="76">
        <f>+'[1]CAMP3_M'!$AD18</f>
        <v>0</v>
      </c>
      <c r="D52" s="76">
        <f>+'[1]CAMP4_M'!$AD18</f>
        <v>0</v>
      </c>
      <c r="E52" s="78">
        <f>+'[1]CAMP5_M'!$AD18</f>
        <v>0</v>
      </c>
      <c r="F52" s="79">
        <f t="shared" si="0"/>
        <v>0</v>
      </c>
    </row>
    <row r="53" spans="2:6" ht="17.25" thickBot="1" thickTop="1">
      <c r="B53" s="77" t="str">
        <f>+LEGENDA!A41</f>
        <v>MANZONI</v>
      </c>
      <c r="C53" s="76">
        <f>+'[1]CAMP3_M'!$AD19</f>
        <v>2</v>
      </c>
      <c r="D53" s="76">
        <f>+'[1]CAMP4_M'!$AD19</f>
        <v>0</v>
      </c>
      <c r="E53" s="78">
        <f>+'[1]CAMP5_M'!$AD19</f>
        <v>1</v>
      </c>
      <c r="F53" s="79">
        <f t="shared" si="0"/>
        <v>3</v>
      </c>
    </row>
    <row r="54" spans="2:6" ht="17.25" thickBot="1" thickTop="1">
      <c r="B54" s="77" t="str">
        <f>+LEGENDA!A42</f>
        <v>COSTA</v>
      </c>
      <c r="C54" s="76">
        <f>+'[1]CAMP3_M'!$AD20</f>
        <v>0</v>
      </c>
      <c r="D54" s="76">
        <f>+'[1]CAMP4_M'!$AD20</f>
        <v>0</v>
      </c>
      <c r="E54" s="78">
        <f>+'[1]CAMP5_M'!$AD20</f>
        <v>7</v>
      </c>
      <c r="F54" s="79">
        <f t="shared" si="0"/>
        <v>7</v>
      </c>
    </row>
    <row r="55" spans="2:6" ht="17.25" thickBot="1" thickTop="1">
      <c r="B55" s="77" t="str">
        <f>+LEGENDA!A43</f>
        <v>LINCOLN</v>
      </c>
      <c r="C55" s="76">
        <f>+'[1]CAMP3_M'!$AD21</f>
        <v>0</v>
      </c>
      <c r="D55" s="76">
        <f>+'[1]CAMP4_M'!$AD21</f>
        <v>0</v>
      </c>
      <c r="E55" s="78">
        <f>+'[1]CAMP5_M'!$AD21</f>
        <v>0</v>
      </c>
      <c r="F55" s="79">
        <f t="shared" si="0"/>
        <v>0</v>
      </c>
    </row>
    <row r="56" spans="2:6" ht="17.25" thickBot="1" thickTop="1">
      <c r="B56" s="77" t="str">
        <f>+LEGENDA!A44</f>
        <v>SARDEGNA</v>
      </c>
      <c r="C56" s="76">
        <f>+'[1]CAMP3_M'!$AD22</f>
        <v>0</v>
      </c>
      <c r="D56" s="76">
        <f>+'[1]CAMP4_M'!$AD22</f>
        <v>0</v>
      </c>
      <c r="E56" s="78">
        <f>+'[1]CAMP5_M'!$AD22</f>
        <v>0</v>
      </c>
      <c r="F56" s="79">
        <f t="shared" si="0"/>
        <v>0</v>
      </c>
    </row>
    <row r="57" spans="2:6" ht="17.25" thickBot="1" thickTop="1">
      <c r="B57" s="77" t="str">
        <f>+LEGENDA!A45</f>
        <v>PARINI</v>
      </c>
      <c r="C57" s="76">
        <f>+'[1]CAMP3_M'!$AD23</f>
        <v>0</v>
      </c>
      <c r="D57" s="76">
        <f>+'[1]CAMP4_M'!$AD23</f>
        <v>0</v>
      </c>
      <c r="E57" s="78">
        <f>+'[1]CAMP5_M'!$AD23</f>
        <v>1</v>
      </c>
      <c r="F57" s="79">
        <f t="shared" si="0"/>
        <v>1</v>
      </c>
    </row>
    <row r="58" spans="2:6" ht="17.25" thickBot="1" thickTop="1">
      <c r="B58" s="77" t="str">
        <f>+LEGENDA!A46</f>
        <v>BAUER</v>
      </c>
      <c r="C58" s="76">
        <f>+'[1]CAMP3_M'!$AD24</f>
        <v>0</v>
      </c>
      <c r="D58" s="76">
        <f>+'[1]CAMP4_M'!$AD24</f>
        <v>0</v>
      </c>
      <c r="E58" s="78">
        <f>+'[1]CAMP5_M'!$AD24</f>
        <v>0</v>
      </c>
      <c r="F58" s="79">
        <f t="shared" si="0"/>
        <v>0</v>
      </c>
    </row>
    <row r="59" spans="2:6" ht="17.25" thickBot="1" thickTop="1">
      <c r="B59" s="77" t="str">
        <f>+LEGENDA!A47</f>
        <v>VILLA</v>
      </c>
      <c r="C59" s="76">
        <f>+'[1]CAMP3_M'!$AD25</f>
        <v>0</v>
      </c>
      <c r="D59" s="76">
        <f>+'[1]CAMP4_M'!$AD25</f>
        <v>0</v>
      </c>
      <c r="E59" s="78">
        <f>+'[1]CAMP5_M'!$AD25</f>
        <v>0</v>
      </c>
      <c r="F59" s="79">
        <f t="shared" si="0"/>
        <v>0</v>
      </c>
    </row>
    <row r="60" ht="16.5" thickTop="1"/>
  </sheetData>
  <mergeCells count="3">
    <mergeCell ref="B2:D2"/>
    <mergeCell ref="B16:D16"/>
    <mergeCell ref="B30:D30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 transitionEvaluation="1"/>
  <dimension ref="A1:F48"/>
  <sheetViews>
    <sheetView defaultGridColor="0" zoomScale="75" zoomScaleNormal="75" colorId="22" workbookViewId="0" topLeftCell="A28">
      <selection activeCell="D39" sqref="D39"/>
    </sheetView>
  </sheetViews>
  <sheetFormatPr defaultColWidth="9.69921875" defaultRowHeight="15"/>
  <cols>
    <col min="1" max="1" width="3.19921875" style="0" customWidth="1"/>
    <col min="2" max="2" width="31.296875" style="82" customWidth="1"/>
    <col min="3" max="4" width="24.19921875" style="82" customWidth="1"/>
    <col min="5" max="5" width="18.8984375" style="29" customWidth="1"/>
    <col min="6" max="6" width="15.8984375" style="29" customWidth="1"/>
  </cols>
  <sheetData>
    <row r="1" spans="1:4" ht="15.75">
      <c r="A1" s="1"/>
      <c r="B1" s="80"/>
      <c r="C1" s="80"/>
      <c r="D1" s="80"/>
    </row>
    <row r="2" spans="1:4" ht="15.75">
      <c r="A2" s="1"/>
      <c r="B2" s="68" t="s">
        <v>31</v>
      </c>
      <c r="C2" s="69"/>
      <c r="D2" s="69"/>
    </row>
    <row r="3" spans="1:4" ht="30" customHeight="1" thickBot="1">
      <c r="A3" s="1"/>
      <c r="B3" s="83"/>
      <c r="C3" s="66"/>
      <c r="D3" s="66"/>
    </row>
    <row r="4" spans="1:6" s="6" customFormat="1" ht="30" customHeight="1" thickBot="1" thickTop="1">
      <c r="A4" s="5"/>
      <c r="B4" s="63" t="s">
        <v>67</v>
      </c>
      <c r="C4" s="63" t="s">
        <v>0</v>
      </c>
      <c r="D4" s="63" t="s">
        <v>14</v>
      </c>
      <c r="E4" s="29"/>
      <c r="F4" s="29"/>
    </row>
    <row r="5" spans="1:4" ht="30" customHeight="1" thickBot="1" thickTop="1">
      <c r="A5" s="1"/>
      <c r="B5" s="61" t="str">
        <f>+'[1]VOR3_F'!$B11</f>
        <v>VITALE GAIA</v>
      </c>
      <c r="C5" s="61" t="str">
        <f>+'[1]VOR3_F'!$C11</f>
        <v>PARINI</v>
      </c>
      <c r="D5" s="62">
        <f>+'[1]VOR3_F'!$F11</f>
        <v>15.5</v>
      </c>
    </row>
    <row r="6" spans="1:4" ht="30" customHeight="1" thickBot="1" thickTop="1">
      <c r="A6" s="1"/>
      <c r="B6" s="61" t="str">
        <f>+'[1]VOR3_F'!$B12</f>
        <v>CADORE LUCIA</v>
      </c>
      <c r="C6" s="61" t="str">
        <f>+'[1]VOR3_F'!$C12</f>
        <v>MAZZARELLO</v>
      </c>
      <c r="D6" s="62">
        <f>+'[1]VOR3_F'!$F12</f>
        <v>13.3</v>
      </c>
    </row>
    <row r="7" spans="1:4" ht="30" customHeight="1" thickBot="1" thickTop="1">
      <c r="A7" s="1"/>
      <c r="B7" s="61" t="str">
        <f>+'[1]VOR3_F'!$B13</f>
        <v>SCEBBA SOFIA</v>
      </c>
      <c r="C7" s="61" t="str">
        <f>+'[1]VOR3_F'!$C13</f>
        <v>MAZZARELLO</v>
      </c>
      <c r="D7" s="62">
        <f>+'[1]VOR3_F'!$F13</f>
        <v>12.3</v>
      </c>
    </row>
    <row r="8" spans="1:4" ht="30" customHeight="1" thickBot="1" thickTop="1">
      <c r="A8" s="1"/>
      <c r="B8" s="61" t="str">
        <f>+'[1]VOR3_F'!$B14</f>
        <v>PAGANI CHIARA</v>
      </c>
      <c r="C8" s="61" t="str">
        <f>+'[1]VOR3_F'!$C14</f>
        <v>MAZZARELLO</v>
      </c>
      <c r="D8" s="62">
        <f>+'[1]VOR3_F'!$F14</f>
        <v>12.2</v>
      </c>
    </row>
    <row r="9" spans="1:4" ht="30" customHeight="1" thickBot="1" thickTop="1">
      <c r="A9" s="1"/>
      <c r="B9" s="61" t="str">
        <f>+'[1]VOR3_F'!$B15</f>
        <v>PAGLIARI ALICE</v>
      </c>
      <c r="C9" s="61" t="str">
        <f>+'[1]VOR3_F'!$C15</f>
        <v>PARINI</v>
      </c>
      <c r="D9" s="62">
        <f>+'[1]VOR3_F'!$F15</f>
        <v>11.7</v>
      </c>
    </row>
    <row r="10" spans="1:4" ht="30" customHeight="1" thickBot="1" thickTop="1">
      <c r="A10" s="1"/>
      <c r="B10" s="61" t="str">
        <f>+'[1]VOR3_F'!$B16</f>
        <v>DI IANNI ELISA</v>
      </c>
      <c r="C10" s="61" t="str">
        <f>+'[1]VOR3_F'!$C16</f>
        <v>MAZZARELLO</v>
      </c>
      <c r="D10" s="62">
        <f>+'[1]VOR3_F'!$F16</f>
        <v>11.25</v>
      </c>
    </row>
    <row r="11" spans="1:6" s="10" customFormat="1" ht="30" customHeight="1" thickTop="1">
      <c r="A11" s="9"/>
      <c r="B11" s="85"/>
      <c r="C11" s="85"/>
      <c r="D11" s="85"/>
      <c r="E11" s="46"/>
      <c r="F11" s="46"/>
    </row>
    <row r="12" spans="1:4" ht="15.75">
      <c r="A12" s="1"/>
      <c r="B12" s="68" t="s">
        <v>32</v>
      </c>
      <c r="C12" s="69"/>
      <c r="D12" s="69"/>
    </row>
    <row r="13" spans="1:4" ht="30" customHeight="1" thickBot="1">
      <c r="A13" s="1"/>
      <c r="B13" s="83"/>
      <c r="C13" s="66"/>
      <c r="D13" s="66"/>
    </row>
    <row r="14" spans="1:6" s="6" customFormat="1" ht="30" customHeight="1" thickBot="1" thickTop="1">
      <c r="A14" s="5"/>
      <c r="B14" s="63" t="s">
        <v>67</v>
      </c>
      <c r="C14" s="63" t="s">
        <v>0</v>
      </c>
      <c r="D14" s="63" t="s">
        <v>14</v>
      </c>
      <c r="E14" s="29"/>
      <c r="F14" s="29"/>
    </row>
    <row r="15" spans="1:4" ht="30" customHeight="1" thickBot="1" thickTop="1">
      <c r="A15" s="1"/>
      <c r="B15" s="61" t="str">
        <f>+'[1]VOR4_F'!$B11</f>
        <v>AIROLDI ELISA</v>
      </c>
      <c r="C15" s="61" t="str">
        <f>+'[1]VOR4_F'!$C11</f>
        <v>MAZZARELLO</v>
      </c>
      <c r="D15" s="62">
        <f>+'[1]VOR4_F'!$F11</f>
        <v>15.1</v>
      </c>
    </row>
    <row r="16" spans="1:4" ht="30" customHeight="1" thickBot="1" thickTop="1">
      <c r="A16" s="1"/>
      <c r="B16" s="61" t="str">
        <f>+'[1]VOR4_F'!$B12</f>
        <v>TURADEMARCO CAMILLA</v>
      </c>
      <c r="C16" s="61" t="str">
        <f>+'[1]VOR4_F'!$C12</f>
        <v>MAZZARELLO</v>
      </c>
      <c r="D16" s="62">
        <f>+'[1]VOR4_F'!$F12</f>
        <v>12.5</v>
      </c>
    </row>
    <row r="17" spans="1:4" ht="30" customHeight="1" thickBot="1" thickTop="1">
      <c r="A17" s="1"/>
      <c r="B17" s="61" t="str">
        <f>+'[1]VOR4_F'!$B13</f>
        <v>BERLINGERI FEDERICA</v>
      </c>
      <c r="C17" s="61" t="str">
        <f>+'[1]VOR4_F'!$C13</f>
        <v>ZANDONAI</v>
      </c>
      <c r="D17" s="62">
        <f>+'[1]VOR4_F'!$F13</f>
        <v>10.02</v>
      </c>
    </row>
    <row r="18" spans="1:4" ht="30" customHeight="1" thickBot="1" thickTop="1">
      <c r="A18" s="1"/>
      <c r="B18" s="61" t="str">
        <f>+'[1]VOR4_F'!$B14</f>
        <v>MORGANA GIULIA </v>
      </c>
      <c r="C18" s="61" t="str">
        <f>+'[1]VOR4_F'!$C14</f>
        <v>MAZZARELLO</v>
      </c>
      <c r="D18" s="62">
        <f>+'[1]VOR4_F'!$F14</f>
        <v>9.5</v>
      </c>
    </row>
    <row r="19" spans="1:4" ht="30" customHeight="1" thickBot="1" thickTop="1">
      <c r="A19" s="1"/>
      <c r="B19" s="61" t="str">
        <f>+'[1]VOR4_F'!$B15</f>
        <v>TITONE MARTINA</v>
      </c>
      <c r="C19" s="61" t="str">
        <f>+'[1]VOR4_F'!$C15</f>
        <v>ZANDONAI</v>
      </c>
      <c r="D19" s="62">
        <f>+'[1]VOR4_F'!$F15</f>
        <v>8.8</v>
      </c>
    </row>
    <row r="20" spans="1:4" ht="30" customHeight="1" thickBot="1" thickTop="1">
      <c r="A20" s="1"/>
      <c r="B20" s="61" t="str">
        <f>+'[1]VOR4_F'!$B16</f>
        <v>NANDRA DIANA</v>
      </c>
      <c r="C20" s="61" t="str">
        <f>+'[1]VOR4_F'!$C16</f>
        <v>COSTA</v>
      </c>
      <c r="D20" s="62">
        <f>+'[1]VOR4_F'!$F16</f>
        <v>7.55</v>
      </c>
    </row>
    <row r="21" spans="1:6" s="10" customFormat="1" ht="30" customHeight="1" thickTop="1">
      <c r="A21" s="9"/>
      <c r="B21" s="85"/>
      <c r="C21" s="85"/>
      <c r="D21" s="85"/>
      <c r="E21" s="46"/>
      <c r="F21" s="46"/>
    </row>
    <row r="22" spans="1:4" ht="15.75">
      <c r="A22" s="1"/>
      <c r="B22" s="68" t="s">
        <v>33</v>
      </c>
      <c r="C22" s="69"/>
      <c r="D22" s="69"/>
    </row>
    <row r="23" spans="1:4" ht="30" customHeight="1" thickBot="1">
      <c r="A23" s="1"/>
      <c r="B23" s="83"/>
      <c r="C23" s="66"/>
      <c r="D23" s="66"/>
    </row>
    <row r="24" spans="1:6" s="6" customFormat="1" ht="30" customHeight="1" thickBot="1" thickTop="1">
      <c r="A24" s="5"/>
      <c r="B24" s="63" t="s">
        <v>67</v>
      </c>
      <c r="C24" s="63" t="s">
        <v>0</v>
      </c>
      <c r="D24" s="63" t="s">
        <v>14</v>
      </c>
      <c r="E24" s="29"/>
      <c r="F24" s="29"/>
    </row>
    <row r="25" spans="1:4" ht="30" customHeight="1" thickBot="1" thickTop="1">
      <c r="A25" s="1"/>
      <c r="B25" s="92" t="str">
        <f>+'[1]VOR5_F'!$B11</f>
        <v>SAIDI JASMINE</v>
      </c>
      <c r="C25" s="92" t="str">
        <f>+'[1]VOR5_F'!$C11</f>
        <v>ZANDONAI</v>
      </c>
      <c r="D25" s="62">
        <f>+'[1]VOR5_F'!$F11</f>
        <v>22.2</v>
      </c>
    </row>
    <row r="26" spans="1:4" ht="30" customHeight="1" thickBot="1" thickTop="1">
      <c r="A26" s="1"/>
      <c r="B26" s="92" t="str">
        <f>+'[1]VOR5_F'!$B12</f>
        <v>BERNIA BENEDETTA</v>
      </c>
      <c r="C26" s="92" t="str">
        <f>+'[1]VOR5_F'!$C12</f>
        <v>MANZONI</v>
      </c>
      <c r="D26" s="62">
        <f>+'[1]VOR5_F'!$F12</f>
        <v>20.3</v>
      </c>
    </row>
    <row r="27" spans="1:4" ht="30" customHeight="1" thickBot="1" thickTop="1">
      <c r="A27" s="1"/>
      <c r="B27" s="92" t="str">
        <f>+'[1]VOR5_F'!$B13</f>
        <v>HASSAN DONIA</v>
      </c>
      <c r="C27" s="92" t="str">
        <f>+'[1]VOR5_F'!$C13</f>
        <v>SARDEGNA</v>
      </c>
      <c r="D27" s="62">
        <f>+'[1]VOR5_F'!$F13</f>
        <v>19.05</v>
      </c>
    </row>
    <row r="28" spans="1:4" ht="30" customHeight="1" thickBot="1" thickTop="1">
      <c r="A28" s="1"/>
      <c r="B28" s="92" t="str">
        <f>+'[1]VOR5_F'!$B14</f>
        <v>DI GREGORIO ALESSANDRA</v>
      </c>
      <c r="C28" s="92" t="str">
        <f>+'[1]VOR5_F'!$C14</f>
        <v>ZANDONAI</v>
      </c>
      <c r="D28" s="62">
        <f>+'[1]VOR5_F'!$F14</f>
        <v>18.6</v>
      </c>
    </row>
    <row r="29" spans="1:4" ht="30" customHeight="1" thickBot="1" thickTop="1">
      <c r="A29" s="1"/>
      <c r="B29" s="92" t="str">
        <f>+'[1]VOR5_F'!$B15</f>
        <v>PASSARO MARTINA</v>
      </c>
      <c r="C29" s="92" t="str">
        <f>+'[1]VOR5_F'!$C15</f>
        <v>ZANDONAI</v>
      </c>
      <c r="D29" s="62">
        <f>+'[1]VOR5_F'!$F15</f>
        <v>18.6</v>
      </c>
    </row>
    <row r="30" spans="1:4" ht="30" customHeight="1" thickBot="1" thickTop="1">
      <c r="A30" s="1"/>
      <c r="B30" s="92" t="str">
        <f>+'[1]VOR5_F'!$B16</f>
        <v>DEMARCH SIMONA</v>
      </c>
      <c r="C30" s="92" t="str">
        <f>+'[1]VOR5_F'!$C16</f>
        <v>P.CO FIORI</v>
      </c>
      <c r="D30" s="62">
        <f>+'[1]VOR5_F'!$F16</f>
        <v>16.2</v>
      </c>
    </row>
    <row r="31" spans="1:4" ht="30" customHeight="1" thickTop="1">
      <c r="A31" s="1"/>
      <c r="B31" s="80"/>
      <c r="C31" s="80"/>
      <c r="D31" s="80"/>
    </row>
    <row r="32" spans="2:4" ht="16.5" thickBot="1">
      <c r="B32" s="64"/>
      <c r="C32" s="64"/>
      <c r="D32" s="75"/>
    </row>
    <row r="33" spans="2:6" ht="17.25" thickBot="1" thickTop="1">
      <c r="B33" s="76" t="s">
        <v>15</v>
      </c>
      <c r="C33" s="76" t="s">
        <v>87</v>
      </c>
      <c r="D33" s="76" t="s">
        <v>87</v>
      </c>
      <c r="E33" s="76" t="s">
        <v>87</v>
      </c>
      <c r="F33" s="76" t="s">
        <v>87</v>
      </c>
    </row>
    <row r="34" spans="2:6" ht="17.25" thickBot="1" thickTop="1">
      <c r="B34" s="76"/>
      <c r="C34" s="76" t="s">
        <v>95</v>
      </c>
      <c r="D34" s="76" t="s">
        <v>97</v>
      </c>
      <c r="E34" s="76" t="s">
        <v>96</v>
      </c>
      <c r="F34" s="76" t="s">
        <v>73</v>
      </c>
    </row>
    <row r="35" spans="2:6" ht="17.25" thickBot="1" thickTop="1">
      <c r="B35" s="77" t="str">
        <f>+LEGENDA!A35</f>
        <v>ZANDONAI</v>
      </c>
      <c r="C35" s="76">
        <f>+'[1]VOR3_F'!$AD13</f>
        <v>0</v>
      </c>
      <c r="D35" s="76">
        <f>+'[1]VOR4_F'!$AD13</f>
        <v>6</v>
      </c>
      <c r="E35" s="76">
        <f>+'[1]VOR5_F'!$AD13</f>
        <v>16</v>
      </c>
      <c r="F35" s="79">
        <f>SUM(C35:E35)</f>
        <v>22</v>
      </c>
    </row>
    <row r="36" spans="2:6" ht="17.25" thickBot="1" thickTop="1">
      <c r="B36" s="77" t="str">
        <f>+LEGENDA!A36</f>
        <v>BUSCAGLIA</v>
      </c>
      <c r="C36" s="76">
        <f>+'[1]VOR3_F'!$AD14</f>
        <v>0</v>
      </c>
      <c r="D36" s="76">
        <f>+'[1]VOR4_F'!$AD14</f>
        <v>0</v>
      </c>
      <c r="E36" s="76">
        <f>+'[1]VOR5_F'!$AD14</f>
        <v>0</v>
      </c>
      <c r="F36" s="79">
        <f aca="true" t="shared" si="0" ref="F36:F47">SUM(C36:E36)</f>
        <v>0</v>
      </c>
    </row>
    <row r="37" spans="2:6" ht="17.25" thickBot="1" thickTop="1">
      <c r="B37" s="77" t="str">
        <f>+LEGENDA!A37</f>
        <v>M.ORTIGARA</v>
      </c>
      <c r="C37" s="76">
        <f>+'[1]VOR3_F'!$AD15</f>
        <v>0</v>
      </c>
      <c r="D37" s="76">
        <f>+'[1]VOR4_F'!$AD15</f>
        <v>0</v>
      </c>
      <c r="E37" s="76">
        <f>+'[1]VOR5_F'!$AD15</f>
        <v>0</v>
      </c>
      <c r="F37" s="79">
        <f t="shared" si="0"/>
        <v>0</v>
      </c>
    </row>
    <row r="38" spans="2:6" ht="17.25" thickBot="1" thickTop="1">
      <c r="B38" s="77" t="str">
        <f>+LEGENDA!A38</f>
        <v>P.CO FIORI</v>
      </c>
      <c r="C38" s="76">
        <f>+'[1]VOR3_F'!$AD16</f>
        <v>0</v>
      </c>
      <c r="D38" s="76">
        <f>+'[1]VOR4_F'!$AD16</f>
        <v>0</v>
      </c>
      <c r="E38" s="76">
        <f>+'[1]VOR5_F'!$AD16</f>
        <v>1</v>
      </c>
      <c r="F38" s="79">
        <f t="shared" si="0"/>
        <v>1</v>
      </c>
    </row>
    <row r="39" spans="2:6" ht="17.25" thickBot="1" thickTop="1">
      <c r="B39" s="77" t="str">
        <f>+LEGENDA!A39</f>
        <v>MAZZARELLO</v>
      </c>
      <c r="C39" s="76">
        <f>+'[1]VOR3_F'!$AD17</f>
        <v>14</v>
      </c>
      <c r="D39" s="76">
        <f>+'[1]VOR4_F'!$AD17</f>
        <v>19</v>
      </c>
      <c r="E39" s="76">
        <f>+'[1]VOR5_F'!$AD17</f>
        <v>0</v>
      </c>
      <c r="F39" s="79">
        <f t="shared" si="0"/>
        <v>33</v>
      </c>
    </row>
    <row r="40" spans="2:6" ht="17.25" thickBot="1" thickTop="1">
      <c r="B40" s="77" t="str">
        <f>+LEGENDA!A40</f>
        <v>GARIBALDI</v>
      </c>
      <c r="C40" s="76">
        <f>+'[1]VOR3_F'!$AD18</f>
        <v>0</v>
      </c>
      <c r="D40" s="76">
        <f>+'[1]VOR4_F'!$AD18</f>
        <v>0</v>
      </c>
      <c r="E40" s="76">
        <f>+'[1]VOR5_F'!$AD18</f>
        <v>0</v>
      </c>
      <c r="F40" s="79">
        <f t="shared" si="0"/>
        <v>0</v>
      </c>
    </row>
    <row r="41" spans="2:6" ht="17.25" thickBot="1" thickTop="1">
      <c r="B41" s="77" t="str">
        <f>+LEGENDA!A41</f>
        <v>MANZONI</v>
      </c>
      <c r="C41" s="76">
        <f>+'[1]VOR3_F'!$AD19</f>
        <v>0</v>
      </c>
      <c r="D41" s="76">
        <f>+'[1]VOR4_F'!$AD19</f>
        <v>0</v>
      </c>
      <c r="E41" s="76">
        <f>+'[1]VOR5_F'!$AD19</f>
        <v>6</v>
      </c>
      <c r="F41" s="79">
        <f t="shared" si="0"/>
        <v>6</v>
      </c>
    </row>
    <row r="42" spans="2:6" ht="17.25" thickBot="1" thickTop="1">
      <c r="B42" s="77" t="str">
        <f>+LEGENDA!A42</f>
        <v>COSTA</v>
      </c>
      <c r="C42" s="76">
        <f>+'[1]VOR3_F'!$AD20</f>
        <v>0</v>
      </c>
      <c r="D42" s="76">
        <f>+'[1]VOR4_F'!$AD20</f>
        <v>1</v>
      </c>
      <c r="E42" s="76">
        <f>+'[1]VOR5_F'!$AD20</f>
        <v>0</v>
      </c>
      <c r="F42" s="79">
        <f t="shared" si="0"/>
        <v>1</v>
      </c>
    </row>
    <row r="43" spans="2:6" ht="17.25" thickBot="1" thickTop="1">
      <c r="B43" s="77" t="str">
        <f>+LEGENDA!A43</f>
        <v>LINCOLN</v>
      </c>
      <c r="C43" s="76">
        <f>+'[1]VOR3_F'!$AD21</f>
        <v>0</v>
      </c>
      <c r="D43" s="76">
        <f>+'[1]VOR4_F'!$AD21</f>
        <v>0</v>
      </c>
      <c r="E43" s="76">
        <f>+'[1]VOR5_F'!$AD21</f>
        <v>0</v>
      </c>
      <c r="F43" s="79">
        <f t="shared" si="0"/>
        <v>0</v>
      </c>
    </row>
    <row r="44" spans="2:6" ht="17.25" thickBot="1" thickTop="1">
      <c r="B44" s="77" t="str">
        <f>+LEGENDA!A44</f>
        <v>SARDEGNA</v>
      </c>
      <c r="C44" s="76">
        <f>+'[1]VOR3_F'!$AD22</f>
        <v>0</v>
      </c>
      <c r="D44" s="76">
        <f>+'[1]VOR4_F'!$AD22</f>
        <v>0</v>
      </c>
      <c r="E44" s="76">
        <f>+'[1]VOR5_F'!$AD22</f>
        <v>4</v>
      </c>
      <c r="F44" s="79">
        <f t="shared" si="0"/>
        <v>4</v>
      </c>
    </row>
    <row r="45" spans="2:6" ht="17.25" thickBot="1" thickTop="1">
      <c r="B45" s="77" t="str">
        <f>+LEGENDA!A45</f>
        <v>PARINI</v>
      </c>
      <c r="C45" s="76">
        <f>+'[1]VOR3_F'!$AD23</f>
        <v>12</v>
      </c>
      <c r="D45" s="76">
        <f>+'[1]VOR4_F'!$AD23</f>
        <v>0</v>
      </c>
      <c r="E45" s="76">
        <f>+'[1]VOR5_F'!$AD23</f>
        <v>0</v>
      </c>
      <c r="F45" s="79">
        <f t="shared" si="0"/>
        <v>12</v>
      </c>
    </row>
    <row r="46" spans="2:6" ht="17.25" thickBot="1" thickTop="1">
      <c r="B46" s="77" t="str">
        <f>+LEGENDA!A46</f>
        <v>BAUER</v>
      </c>
      <c r="C46" s="76">
        <f>+'[1]VOR3_F'!$AD24</f>
        <v>0</v>
      </c>
      <c r="D46" s="76">
        <f>+'[1]VOR4_F'!$AD24</f>
        <v>0</v>
      </c>
      <c r="E46" s="76">
        <f>+'[1]VOR5_F'!$AD24</f>
        <v>0</v>
      </c>
      <c r="F46" s="79">
        <f t="shared" si="0"/>
        <v>0</v>
      </c>
    </row>
    <row r="47" spans="2:6" ht="17.25" thickBot="1" thickTop="1">
      <c r="B47" s="77" t="str">
        <f>+LEGENDA!A47</f>
        <v>VILLA</v>
      </c>
      <c r="C47" s="76">
        <f>+'[1]VOR3_F'!$AD25</f>
        <v>0</v>
      </c>
      <c r="D47" s="76">
        <f>+'[1]VOR4_F'!$AD25</f>
        <v>0</v>
      </c>
      <c r="E47" s="76">
        <f>+'[1]VOR5_F'!$AD25</f>
        <v>0</v>
      </c>
      <c r="F47" s="79">
        <f t="shared" si="0"/>
        <v>0</v>
      </c>
    </row>
    <row r="48" ht="16.5" thickTop="1">
      <c r="D48" s="87"/>
    </row>
  </sheetData>
  <mergeCells count="3">
    <mergeCell ref="B2:D2"/>
    <mergeCell ref="B12:D12"/>
    <mergeCell ref="B22:D2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Mistrello Roberto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Mistrello Roberto</dc:creator>
  <cp:keywords/>
  <dc:description/>
  <cp:lastModifiedBy>sic</cp:lastModifiedBy>
  <cp:lastPrinted>2012-05-15T08:42:16Z</cp:lastPrinted>
  <dcterms:created xsi:type="dcterms:W3CDTF">2001-04-25T20:05:27Z</dcterms:created>
  <dcterms:modified xsi:type="dcterms:W3CDTF">2012-05-24T08:03:24Z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-1861309494</vt:i4>
  </property>
  <property fmtid="{D5CDD505-2E9C-101B-9397-08002B2CF9AE}" pid="3" name="_NewReviewCycle">
    <vt:lpwstr/>
  </property>
  <property fmtid="{D5CDD505-2E9C-101B-9397-08002B2CF9AE}" pid="4" name="_EmailSubject">
    <vt:lpwstr>Festa sport primarie o elementari</vt:lpwstr>
  </property>
  <property fmtid="{D5CDD505-2E9C-101B-9397-08002B2CF9AE}" pid="5" name="_AuthorEmail">
    <vt:lpwstr>roberto.mistrello@st.com</vt:lpwstr>
  </property>
  <property fmtid="{D5CDD505-2E9C-101B-9397-08002B2CF9AE}" pid="6" name="_AuthorEmailDisplayName">
    <vt:lpwstr>Roberto MISTRELLO</vt:lpwstr>
  </property>
  <property fmtid="{D5CDD505-2E9C-101B-9397-08002B2CF9AE}" pid="7" name="_PreviousAdHocReviewCycleID">
    <vt:i4>1838983388</vt:i4>
  </property>
  <property fmtid="{D5CDD505-2E9C-101B-9397-08002B2CF9AE}" pid="8" name="_ReviewingToolsShownOnce">
    <vt:lpwstr/>
  </property>
</Properties>
</file>