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imulatore tariffe nido 2023_2024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<sst xmlns="http://schemas.openxmlformats.org/spreadsheetml/2006/main" count="31" uniqueCount="30">
  <si>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isee min</t>
  </si>
  <si>
    <t>isee max</t>
  </si>
  <si>
    <t>isee minore</t>
  </si>
  <si>
    <t>sconto pt.</t>
  </si>
  <si>
    <t>maggiorazione non residenti</t>
  </si>
  <si>
    <t>riduzione fratelli sul secondo iscritto</t>
  </si>
  <si>
    <t>ISEE</t>
  </si>
  <si>
    <t>SIMULAZIONE TARIFFA FISSA E VARIABILE</t>
  </si>
  <si>
    <t xml:space="preserve"> ISEE DEL MINORE </t>
  </si>
  <si>
    <t>valore ISEE per prestazioni agevolate rivolte a minorenni</t>
  </si>
  <si>
    <t xml:space="preserve">INSERISCI QUI </t>
  </si>
  <si>
    <t>QUOTA FISSA MENSILE</t>
  </si>
  <si>
    <t>tempo  normale</t>
  </si>
  <si>
    <t>part time</t>
  </si>
  <si>
    <t>tempo lungo</t>
  </si>
  <si>
    <t>tariffa minima</t>
  </si>
  <si>
    <t>tariffa massima</t>
  </si>
  <si>
    <t>maggiorazione tempo lungo</t>
  </si>
  <si>
    <t>7:30 – 16:30</t>
  </si>
  <si>
    <t>7:30- 13:00</t>
  </si>
  <si>
    <t>7:30:18:00</t>
  </si>
  <si>
    <t xml:space="preserve">numeratore </t>
  </si>
  <si>
    <t>denominatore</t>
  </si>
  <si>
    <t>coeff</t>
  </si>
  <si>
    <t>retta fissa mensile</t>
  </si>
  <si>
    <t>retta fissa mensile secondo fratello</t>
  </si>
  <si>
    <t>retta fissa mensile  non residenti</t>
  </si>
  <si>
    <t>quota variabile</t>
  </si>
  <si>
    <t>QUOTA VARIABILE GIORNALIERA</t>
  </si>
  <si>
    <t>quota variabile giornaliera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</si>
</sst>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0.000%"/>
    <numFmt numFmtId="167" formatCode="&quot;€ &quot;#,##0.00"/>
    <numFmt numFmtId="168" formatCode="&quot;€ &quot;#,##0"/>
    <numFmt numFmtId="169" formatCode="#,##0.00"/>
    <numFmt numFmtId="170" formatCode="#,##0.000000"/>
    <numFmt numFmtId="171" formatCode="&quot;€ &quot;#,##0.0000000"/>
    <numFmt numFmtId="172" formatCode="#,##0.0000000"/>
    <numFmt numFmtId="173" formatCode="&quot;€ &quot;#,##0.0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19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7" fontId="0" fillId="2" borderId="0" xfId="0" applyNumberFormat="1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 wrapText="1"/>
    </xf>
    <xf numFmtId="167" fontId="1" fillId="3" borderId="0" xfId="0" applyNumberFormat="1" applyFont="1" applyFill="1" applyAlignment="1">
      <alignment/>
    </xf>
    <xf numFmtId="164" fontId="1" fillId="3" borderId="0" xfId="0" applyFont="1" applyFill="1" applyAlignment="1">
      <alignment horizontal="center" wrapText="1"/>
    </xf>
    <xf numFmtId="167" fontId="1" fillId="3" borderId="1" xfId="0" applyNumberFormat="1" applyFont="1" applyFill="1" applyBorder="1" applyAlignment="1">
      <alignment/>
    </xf>
    <xf numFmtId="167" fontId="1" fillId="2" borderId="0" xfId="0" applyNumberFormat="1" applyFont="1" applyFill="1" applyAlignment="1">
      <alignment/>
    </xf>
    <xf numFmtId="164" fontId="0" fillId="2" borderId="0" xfId="0" applyFill="1" applyAlignment="1">
      <alignment/>
    </xf>
    <xf numFmtId="167" fontId="1" fillId="2" borderId="0" xfId="0" applyNumberFormat="1" applyFont="1" applyFill="1" applyBorder="1" applyAlignment="1">
      <alignment/>
    </xf>
    <xf numFmtId="164" fontId="1" fillId="4" borderId="2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7" fontId="0" fillId="4" borderId="3" xfId="0" applyNumberFormat="1" applyFill="1" applyBorder="1" applyAlignment="1">
      <alignment/>
    </xf>
    <xf numFmtId="168" fontId="1" fillId="5" borderId="4" xfId="0" applyNumberFormat="1" applyFont="1" applyFill="1" applyBorder="1" applyAlignment="1">
      <alignment horizontal="center"/>
    </xf>
    <xf numFmtId="168" fontId="1" fillId="5" borderId="5" xfId="0" applyNumberFormat="1" applyFont="1" applyFill="1" applyBorder="1" applyAlignment="1">
      <alignment horizontal="center"/>
    </xf>
    <xf numFmtId="169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6" xfId="0" applyNumberFormat="1" applyBorder="1" applyAlignment="1">
      <alignment/>
    </xf>
    <xf numFmtId="170" fontId="0" fillId="0" borderId="3" xfId="0" applyNumberFormat="1" applyBorder="1" applyAlignment="1">
      <alignment/>
    </xf>
    <xf numFmtId="171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164" fontId="0" fillId="4" borderId="2" xfId="0" applyFont="1" applyFill="1" applyBorder="1" applyAlignment="1">
      <alignment/>
    </xf>
    <xf numFmtId="167" fontId="0" fillId="4" borderId="6" xfId="0" applyNumberFormat="1" applyFill="1" applyBorder="1" applyAlignment="1">
      <alignment/>
    </xf>
    <xf numFmtId="164" fontId="0" fillId="4" borderId="3" xfId="0" applyFont="1" applyFill="1" applyBorder="1" applyAlignment="1">
      <alignment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7" fontId="0" fillId="0" borderId="6" xfId="0" applyNumberFormat="1" applyBorder="1" applyAlignment="1">
      <alignment/>
    </xf>
    <xf numFmtId="164" fontId="0" fillId="4" borderId="7" xfId="0" applyFont="1" applyFill="1" applyBorder="1" applyAlignment="1">
      <alignment/>
    </xf>
    <xf numFmtId="173" fontId="0" fillId="4" borderId="7" xfId="0" applyNumberFormat="1" applyFill="1" applyBorder="1" applyAlignment="1">
      <alignment/>
    </xf>
    <xf numFmtId="173" fontId="0" fillId="4" borderId="8" xfId="0" applyNumberFormat="1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10" xfId="0" applyFont="1" applyBorder="1" applyAlignment="1">
      <alignment/>
    </xf>
    <xf numFmtId="164" fontId="0" fillId="4" borderId="11" xfId="0" applyFont="1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" xfId="0" applyFill="1" applyBorder="1" applyAlignment="1">
      <alignment/>
    </xf>
    <xf numFmtId="167" fontId="0" fillId="4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4C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8</xdr:row>
      <xdr:rowOff>209550</xdr:rowOff>
    </xdr:from>
    <xdr:to>
      <xdr:col>5</xdr:col>
      <xdr:colOff>504825</xdr:colOff>
      <xdr:row>10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5848350" y="581025"/>
          <a:ext cx="981075" cy="247650"/>
        </a:xfrm>
        <a:prstGeom prst="leftArrow">
          <a:avLst>
            <a:gd name="adj1" fmla="val -25000"/>
            <a:gd name="adj2" fmla="val -25000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20" zoomScaleNormal="120" workbookViewId="0" topLeftCell="A10">
      <selection activeCell="H16" sqref="H16"/>
    </sheetView>
  </sheetViews>
  <sheetFormatPr defaultColWidth="9.140625" defaultRowHeight="12.75"/>
  <cols>
    <col min="1" max="1" width="33.421875" style="0" customWidth="1"/>
    <col min="2" max="4" width="17.421875" style="0" customWidth="1"/>
    <col min="251" max="16384" width="11.57421875" style="0" customWidth="1"/>
  </cols>
  <sheetData>
    <row r="1" spans="2:4" ht="12.75" hidden="1">
      <c r="B1" t="s">
        <v>0</v>
      </c>
      <c r="C1" t="s">
        <v>1</v>
      </c>
      <c r="D1" t="s">
        <v>2</v>
      </c>
    </row>
    <row r="2" spans="1:5" ht="12.75" hidden="1">
      <c r="A2" t="s">
        <v>3</v>
      </c>
      <c r="E2" s="1">
        <v>0.2</v>
      </c>
    </row>
    <row r="3" spans="1:5" ht="12.75" hidden="1">
      <c r="A3" t="s">
        <v>4</v>
      </c>
      <c r="E3" s="2">
        <v>0.06385</v>
      </c>
    </row>
    <row r="4" spans="1:5" ht="12.75" hidden="1">
      <c r="A4" t="s">
        <v>5</v>
      </c>
      <c r="E4" s="1">
        <v>0.3</v>
      </c>
    </row>
    <row r="5" ht="12.75" hidden="1"/>
    <row r="6" spans="1:4" ht="12.75" hidden="1">
      <c r="A6" t="s">
        <v>6</v>
      </c>
      <c r="B6" s="3">
        <v>0</v>
      </c>
      <c r="C6" s="3">
        <v>30734.73</v>
      </c>
      <c r="D6" s="4"/>
    </row>
    <row r="7" spans="2:4" ht="12.75">
      <c r="B7" s="5" t="s">
        <v>7</v>
      </c>
      <c r="C7" s="5"/>
      <c r="D7" s="5"/>
    </row>
    <row r="8" spans="2:4" ht="16.5" customHeight="1">
      <c r="B8" s="6" t="s">
        <v>8</v>
      </c>
      <c r="C8" s="6"/>
      <c r="D8" s="6"/>
    </row>
    <row r="9" spans="2:4" ht="16.5" customHeight="1">
      <c r="B9" s="7" t="s">
        <v>9</v>
      </c>
      <c r="C9" s="7"/>
      <c r="D9" s="8"/>
    </row>
    <row r="10" spans="2:8" ht="16.5" customHeight="1">
      <c r="B10" s="9" t="s">
        <v>10</v>
      </c>
      <c r="C10" s="9"/>
      <c r="D10" s="10">
        <v>0</v>
      </c>
      <c r="E10" s="11"/>
      <c r="F10" s="11"/>
      <c r="G10" s="12" t="s">
        <v>10</v>
      </c>
      <c r="H10" s="11"/>
    </row>
    <row r="11" spans="2:4" ht="12.75">
      <c r="B11" s="13" t="s">
        <v>11</v>
      </c>
      <c r="C11" s="13"/>
      <c r="D11" s="13"/>
    </row>
    <row r="12" spans="1:4" ht="12.75">
      <c r="A12" s="14"/>
      <c r="B12" s="13" t="s">
        <v>12</v>
      </c>
      <c r="C12" s="13" t="s">
        <v>13</v>
      </c>
      <c r="D12" s="13" t="s">
        <v>14</v>
      </c>
    </row>
    <row r="13" spans="1:4" ht="12.75">
      <c r="A13" s="15" t="s">
        <v>15</v>
      </c>
      <c r="B13" s="16">
        <v>40</v>
      </c>
      <c r="C13" s="16">
        <f aca="true" t="shared" si="0" ref="C13:C14">B13-(B13*$E$2)</f>
        <v>32</v>
      </c>
      <c r="D13" s="16">
        <f aca="true" t="shared" si="1" ref="D13:D14">B13+$D$15</f>
        <v>80</v>
      </c>
    </row>
    <row r="14" spans="1:4" ht="12.75">
      <c r="A14" s="15" t="s">
        <v>16</v>
      </c>
      <c r="B14" s="16">
        <v>423</v>
      </c>
      <c r="C14" s="16">
        <f t="shared" si="0"/>
        <v>338.4</v>
      </c>
      <c r="D14" s="16">
        <f t="shared" si="1"/>
        <v>463</v>
      </c>
    </row>
    <row r="15" spans="1:4" ht="12.75">
      <c r="A15" s="15" t="s">
        <v>17</v>
      </c>
      <c r="B15" s="16"/>
      <c r="C15" s="16"/>
      <c r="D15" s="16">
        <v>40</v>
      </c>
    </row>
    <row r="16" spans="2:3" ht="12.75">
      <c r="B16" s="16"/>
      <c r="C16" s="16"/>
    </row>
    <row r="17" spans="2:4" ht="12.75">
      <c r="B17" s="17" t="s">
        <v>18</v>
      </c>
      <c r="C17" s="18" t="s">
        <v>19</v>
      </c>
      <c r="D17" s="18" t="s">
        <v>20</v>
      </c>
    </row>
    <row r="18" spans="1:4" ht="12.75" hidden="1">
      <c r="A18" t="s">
        <v>21</v>
      </c>
      <c r="B18" s="19">
        <f>D10-B6</f>
        <v>0</v>
      </c>
      <c r="C18" s="20"/>
      <c r="D18" s="21"/>
    </row>
    <row r="19" spans="1:4" ht="12.75" hidden="1">
      <c r="A19" t="s">
        <v>22</v>
      </c>
      <c r="B19" s="19">
        <f>C6-B6</f>
        <v>30734.73</v>
      </c>
      <c r="C19" s="20"/>
      <c r="D19" s="21"/>
    </row>
    <row r="20" spans="2:3" ht="12.75" hidden="1">
      <c r="B20" s="19"/>
      <c r="C20" s="20"/>
    </row>
    <row r="21" spans="1:4" ht="12.75" hidden="1">
      <c r="A21" t="s">
        <v>23</v>
      </c>
      <c r="B21" s="22">
        <f>IF(D10&gt;C6,1,B18/B19)</f>
        <v>0</v>
      </c>
      <c r="C21" s="23"/>
      <c r="D21" s="21"/>
    </row>
    <row r="22" spans="2:3" ht="12.75" hidden="1">
      <c r="B22" s="24"/>
      <c r="C22" s="23"/>
    </row>
    <row r="23" spans="1:4" ht="12.75">
      <c r="A23" s="25" t="s">
        <v>24</v>
      </c>
      <c r="B23" s="16">
        <f>$B$21*(B14-B13)+B13</f>
        <v>40</v>
      </c>
      <c r="C23" s="16">
        <f>$B$21*(C14-C13)+C13</f>
        <v>32</v>
      </c>
      <c r="D23" s="26">
        <f>$B$21*(D14-D13)+D13</f>
        <v>80</v>
      </c>
    </row>
    <row r="24" spans="1:4" ht="12.75">
      <c r="A24" s="27" t="s">
        <v>25</v>
      </c>
      <c r="B24" s="16">
        <f>B23-(B23*$E$4)</f>
        <v>28</v>
      </c>
      <c r="C24" s="16">
        <f>C23-(C23*$E$4)</f>
        <v>22.4</v>
      </c>
      <c r="D24" s="26">
        <f>B24+D15</f>
        <v>68</v>
      </c>
    </row>
    <row r="25" spans="1:4" ht="12.75" hidden="1">
      <c r="A25" s="28"/>
      <c r="B25" s="29"/>
      <c r="C25" s="29"/>
      <c r="D25" s="30"/>
    </row>
    <row r="26" spans="1:4" ht="12.75">
      <c r="A26" s="31" t="s">
        <v>26</v>
      </c>
      <c r="B26" s="32">
        <f>B14+(B14*$E$3)</f>
        <v>450.00855</v>
      </c>
      <c r="C26" s="32">
        <f>C14+(C14*$E$3)</f>
        <v>360.00683999999995</v>
      </c>
      <c r="D26" s="33">
        <f>B26+$D$15</f>
        <v>490.00855</v>
      </c>
    </row>
    <row r="27" spans="2:3" ht="12.75" hidden="1">
      <c r="B27" s="29"/>
      <c r="C27" s="29"/>
    </row>
    <row r="28" spans="1:4" ht="12.75" hidden="1">
      <c r="A28" s="34"/>
      <c r="B28" s="29">
        <v>0</v>
      </c>
      <c r="C28" s="29">
        <v>6829.95</v>
      </c>
      <c r="D28" s="29">
        <v>10927.99</v>
      </c>
    </row>
    <row r="29" spans="1:4" ht="12.75" hidden="1">
      <c r="A29" s="35" t="s">
        <v>27</v>
      </c>
      <c r="B29" s="29">
        <v>2.26</v>
      </c>
      <c r="C29" s="29">
        <v>3.77</v>
      </c>
      <c r="D29" s="29">
        <v>5.02</v>
      </c>
    </row>
    <row r="30" spans="1:4" ht="12.75" hidden="1">
      <c r="A30" s="36"/>
      <c r="B30" s="29"/>
      <c r="C30" s="29"/>
      <c r="D30" s="29"/>
    </row>
    <row r="31" spans="1:4" ht="12.75">
      <c r="A31" s="36"/>
      <c r="B31" s="29"/>
      <c r="C31" s="29"/>
      <c r="D31" s="29"/>
    </row>
    <row r="32" spans="1:4" ht="12.75">
      <c r="A32" s="36"/>
      <c r="B32" s="13" t="s">
        <v>28</v>
      </c>
      <c r="C32" s="13"/>
      <c r="D32" s="13"/>
    </row>
    <row r="33" spans="1:4" ht="12.75">
      <c r="A33" s="37" t="s">
        <v>29</v>
      </c>
      <c r="B33" s="38"/>
      <c r="C33" s="39"/>
      <c r="D33" s="40">
        <f>IF(D10&gt;D28,D29,IF(D10&lt;C28,B29,C29))</f>
        <v>2.26</v>
      </c>
    </row>
  </sheetData>
  <sheetProtection selectLockedCells="1" selectUnlockedCells="1"/>
  <mergeCells count="4">
    <mergeCell ref="B7:D7"/>
    <mergeCell ref="B8:D8"/>
    <mergeCell ref="B11:D11"/>
    <mergeCell ref="B32:D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K34" sqref="K3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Gaetano Rapacciuolo</cp:lastModifiedBy>
  <dcterms:created xsi:type="dcterms:W3CDTF">1996-11-05T10:16:36Z</dcterms:created>
  <dcterms:modified xsi:type="dcterms:W3CDTF">2023-10-05T14:08:57Z</dcterms:modified>
  <cp:category/>
  <cp:version/>
  <cp:contentType/>
  <cp:contentStatus/>
  <cp:revision>35</cp:revision>
</cp:coreProperties>
</file>