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tabRatio="945" activeTab="2"/>
  </bookViews>
  <sheets>
    <sheet name="LEGENDA" sheetId="1" r:id="rId1"/>
    <sheet name="PARTECIPANTI" sheetId="2" r:id="rId2"/>
    <sheet name="80MT_F" sheetId="3" r:id="rId3"/>
    <sheet name="80MT_M" sheetId="4" r:id="rId4"/>
    <sheet name="FONDO_F" sheetId="5" r:id="rId5"/>
    <sheet name="FONDO_M" sheetId="6" r:id="rId6"/>
    <sheet name="VORTEX_F" sheetId="7" r:id="rId7"/>
    <sheet name="VORTEX_M" sheetId="8" r:id="rId8"/>
    <sheet name="LUNGO_F" sheetId="9" r:id="rId9"/>
    <sheet name="LUNGO_M" sheetId="10" r:id="rId10"/>
    <sheet name="ALTO_F" sheetId="11" r:id="rId11"/>
    <sheet name="ALTO_M" sheetId="12" r:id="rId12"/>
    <sheet name="STAFF" sheetId="13" r:id="rId13"/>
    <sheet name="PIU_VELOCE" sheetId="14" r:id="rId14"/>
    <sheet name="CLASSIFICA" sheetId="15" r:id="rId15"/>
  </sheets>
  <externalReferences>
    <externalReference r:id="rId18"/>
  </externalReferences>
  <definedNames>
    <definedName name="_xlnm.Print_Area" localSheetId="2">'80MT_F'!$A$1:$N$32</definedName>
    <definedName name="_xlnm.Print_Area" localSheetId="3">'80MT_M'!$A$1:$N$33</definedName>
    <definedName name="_xlnm.Print_Area" localSheetId="10">'ALTO_F'!$A$1:$N$33</definedName>
    <definedName name="_xlnm.Print_Area" localSheetId="11">'ALTO_M'!$A$1:$N$33</definedName>
    <definedName name="_xlnm.Print_Area" localSheetId="4">'FONDO_F'!$A$1:$N$31</definedName>
    <definedName name="_xlnm.Print_Area" localSheetId="5">'FONDO_M'!$A$1:$N$31</definedName>
    <definedName name="_xlnm.Print_Area" localSheetId="8">'LUNGO_F'!$A$1:$N$31</definedName>
    <definedName name="_xlnm.Print_Area" localSheetId="9">'LUNGO_M'!$A$1:$N$31</definedName>
    <definedName name="_xlnm.Print_Area" localSheetId="13">'PIU_VELOCE'!$A$1:$F$7</definedName>
    <definedName name="_xlnm.Print_Area" localSheetId="12">'STAFF'!$A$1:$F$10</definedName>
    <definedName name="_xlnm.Print_Area" localSheetId="6">'VORTEX_F'!$A$1:$N$31</definedName>
    <definedName name="_xlnm.Print_Area" localSheetId="7">'VORTEX_M'!$A$1:$N$31</definedName>
  </definedNames>
  <calcPr fullCalcOnLoad="1"/>
</workbook>
</file>

<file path=xl/sharedStrings.xml><?xml version="1.0" encoding="utf-8"?>
<sst xmlns="http://schemas.openxmlformats.org/spreadsheetml/2006/main" count="186" uniqueCount="73">
  <si>
    <t>NOMINATIVO</t>
  </si>
  <si>
    <t>SCUOLA</t>
  </si>
  <si>
    <t>TEMPO</t>
  </si>
  <si>
    <t xml:space="preserve">STAFFETTA  SCOLASTICA  </t>
  </si>
  <si>
    <t>VELOCITA  80 MT  3^    MEDIA   FEMMINILE</t>
  </si>
  <si>
    <t>VELOCITA  80 MT  1^    MEDIA   FEMMINILE</t>
  </si>
  <si>
    <t>VELOCITA  80 MT  2^    MEDIA   FEMMINILE</t>
  </si>
  <si>
    <t>VELOCITA  80 MT  2^    MEDIA   MASCHILE</t>
  </si>
  <si>
    <t>VELOCITA  80 MT  3^    MEDIA   MASCHILE</t>
  </si>
  <si>
    <t>FONDO 800 MT  1^    MEDIA   FEMMINILE</t>
  </si>
  <si>
    <t>FONDO 800 MT  1^    MEDIA   MASCHILE</t>
  </si>
  <si>
    <t>LANCIO DEL VORTEX  2^    MEDIA   MASCHILE</t>
  </si>
  <si>
    <t>LANCIO DEL VORTEX  3^    MEDIA   MASCHILE</t>
  </si>
  <si>
    <t>LANCIO DEL VORTEX  1^    MEDIA   FEMMINILE</t>
  </si>
  <si>
    <t>LANCIO DEL VORTEX  3^    MEDIA   FEMMINILE</t>
  </si>
  <si>
    <t>SALTO IN LUNGO  2^    MEDIA   MASCHILE</t>
  </si>
  <si>
    <t>SALTO IN LUNGO  3^    MEDIA   MASCHILE</t>
  </si>
  <si>
    <t>SALTO IN LUNGO  1^    MEDIA   FEMMINILE</t>
  </si>
  <si>
    <t>SALTO IN LUNGO  3^    MEDIA   FEMMINILE</t>
  </si>
  <si>
    <t>SALTO IN ALTO  2^    MEDIA   MASCHILE</t>
  </si>
  <si>
    <t>SALTO IN ALTO  3^    MEDIA   MASCHILE</t>
  </si>
  <si>
    <t>SALTO IN ALTO  1^    MEDIA   FEMMINILE</t>
  </si>
  <si>
    <t>SALTO IN ALTO  3^    MEDIA   FEMMINILE</t>
  </si>
  <si>
    <t>RAGAZZO  PIU'  VELOCE</t>
  </si>
  <si>
    <t>RAGAZZA  PIU'  VELOCE</t>
  </si>
  <si>
    <t>CLASSE</t>
  </si>
  <si>
    <t>VELOCITA  80 MT  1^    MEDIA   MASCHILE</t>
  </si>
  <si>
    <t>FONDO 800 MT  2^    MEDIA   FEMMINILE</t>
  </si>
  <si>
    <t>FONDO 800 MT  3^    MEDIA   FEMMINILE</t>
  </si>
  <si>
    <t>FONDO 800 MT  2^    MEDIA   MASCHILE</t>
  </si>
  <si>
    <t>FONDO 800 MT  3^    MEDIA   MASCHILE</t>
  </si>
  <si>
    <t>LANCIO DEL VORTEX  1^    MEDIA   MASCHILE</t>
  </si>
  <si>
    <t>LANCIO DEL VORTEX  2^    MEDIA   FEMMINILE</t>
  </si>
  <si>
    <t>SALTO IN LUNGO  2^    MEDIA   FEMMINILE</t>
  </si>
  <si>
    <t>SALTO IN LUNGO  1^    MEDIA   MASCHILE</t>
  </si>
  <si>
    <t>SALTO IN ALTO  2^    MEDIA   FEMMINILE</t>
  </si>
  <si>
    <t>SALTO IN ALTO  1^    MEDIA   MASCHILE</t>
  </si>
  <si>
    <t>ALTEZZA</t>
  </si>
  <si>
    <t>COGNOME  E NOME</t>
  </si>
  <si>
    <t xml:space="preserve">SCUOLA </t>
  </si>
  <si>
    <t xml:space="preserve">TEMPO </t>
  </si>
  <si>
    <t xml:space="preserve">1° MEDIA </t>
  </si>
  <si>
    <t>2° MEDIA</t>
  </si>
  <si>
    <t>3° MEDIA</t>
  </si>
  <si>
    <t>1° SALTO</t>
  </si>
  <si>
    <t>2° SALTO</t>
  </si>
  <si>
    <t>MIGLIORE</t>
  </si>
  <si>
    <t>ERRORI</t>
  </si>
  <si>
    <t>MISURA</t>
  </si>
  <si>
    <t>MIGLIOR LANCIO</t>
  </si>
  <si>
    <t>NOME   SCUOLA</t>
  </si>
  <si>
    <t>CLASSIFICA</t>
  </si>
  <si>
    <t>PUNTEGGIO</t>
  </si>
  <si>
    <t>FINALE</t>
  </si>
  <si>
    <t>*****  SCUOLA RETROCESSA ALL'ULTIMO POSTO PERCHE'  NON CONFORME CON  LA FORMAZIONE DELLA STAFFETTA .</t>
  </si>
  <si>
    <t>CORSA RESISTENZA FEMMINILE</t>
  </si>
  <si>
    <t>CORSA RESISTENZA MASCHILE</t>
  </si>
  <si>
    <t>SALTO IN LUNGO  FEMMINILE</t>
  </si>
  <si>
    <t>SALTO IN LUNGO  MASCHILE</t>
  </si>
  <si>
    <t>LANCIO DEL VORTEX FEMMINILE</t>
  </si>
  <si>
    <t>LANCIO DEL VORTEX  MASCHILE</t>
  </si>
  <si>
    <t>SALTO IN ALTO  FEMMINILE</t>
  </si>
  <si>
    <t>SALTO IN ALTO  MASCHILE</t>
  </si>
  <si>
    <t>STAFFETTA  SCOLASTICA</t>
  </si>
  <si>
    <t>RAGAZZO/A  PIU'  VELOCE</t>
  </si>
  <si>
    <t>VELOCITA' 80MT  FEMMINILE</t>
  </si>
  <si>
    <t>VELOCITA' 80MT  MASCHILE</t>
  </si>
  <si>
    <t>MARCONI</t>
  </si>
  <si>
    <t>1° MEDIA</t>
  </si>
  <si>
    <t>TOTALE</t>
  </si>
  <si>
    <t>PAISIELLO</t>
  </si>
  <si>
    <t>GARCIA VILLAS</t>
  </si>
  <si>
    <t>ANNA FRANK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</si>
</sst>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_)"/>
    <numFmt numFmtId="179" formatCode="0.000"/>
    <numFmt numFmtId="180" formatCode="0.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6">
    <font>
      <sz val="12"/>
      <name val="SWISS"/>
      <family val="0"/>
    </font>
    <font>
      <sz val="10"/>
      <name val="Arial"/>
      <family val="0"/>
    </font>
    <font>
      <sz val="14"/>
      <name val="SWISS"/>
      <family val="0"/>
    </font>
    <font>
      <u val="single"/>
      <sz val="12"/>
      <color indexed="12"/>
      <name val="SWISS"/>
      <family val="0"/>
    </font>
    <font>
      <u val="single"/>
      <sz val="12"/>
      <color indexed="36"/>
      <name val="SWISS"/>
      <family val="0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15" applyFont="1" applyAlignment="1">
      <alignment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 applyProtection="1">
      <alignment horizontal="left"/>
      <protection/>
    </xf>
    <xf numFmtId="2" fontId="7" fillId="0" borderId="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Alignment="1">
      <alignment/>
    </xf>
    <xf numFmtId="0" fontId="9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5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2" fontId="13" fillId="0" borderId="2" xfId="0" applyNumberFormat="1" applyFont="1" applyBorder="1" applyAlignment="1" applyProtection="1">
      <alignment horizontal="right"/>
      <protection/>
    </xf>
    <xf numFmtId="2" fontId="7" fillId="0" borderId="2" xfId="0" applyNumberFormat="1" applyFont="1" applyBorder="1" applyAlignment="1" applyProtection="1">
      <alignment horizontal="left"/>
      <protection/>
    </xf>
    <xf numFmtId="2" fontId="10" fillId="0" borderId="2" xfId="0" applyNumberFormat="1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2" fontId="13" fillId="0" borderId="2" xfId="0" applyNumberFormat="1" applyFont="1" applyBorder="1" applyAlignment="1" applyProtection="1">
      <alignment horizontal="center"/>
      <protection/>
    </xf>
    <xf numFmtId="2" fontId="7" fillId="0" borderId="2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left"/>
      <protection/>
    </xf>
    <xf numFmtId="2" fontId="8" fillId="0" borderId="2" xfId="0" applyNumberFormat="1" applyFont="1" applyBorder="1" applyAlignment="1" applyProtection="1">
      <alignment horizontal="center"/>
      <protection/>
    </xf>
    <xf numFmtId="2" fontId="10" fillId="0" borderId="2" xfId="0" applyNumberFormat="1" applyFont="1" applyBorder="1" applyAlignment="1" applyProtection="1">
      <alignment horizontal="center"/>
      <protection/>
    </xf>
    <xf numFmtId="1" fontId="10" fillId="0" borderId="2" xfId="0" applyNumberFormat="1" applyFont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/>
    </xf>
    <xf numFmtId="2" fontId="9" fillId="0" borderId="2" xfId="0" applyNumberFormat="1" applyFont="1" applyBorder="1" applyAlignment="1">
      <alignment horizontal="center"/>
    </xf>
    <xf numFmtId="0" fontId="14" fillId="2" borderId="0" xfId="0" applyFont="1" applyFill="1" applyAlignment="1" quotePrefix="1">
      <alignment/>
    </xf>
    <xf numFmtId="0" fontId="5" fillId="2" borderId="0" xfId="0" applyFont="1" applyFill="1" applyAlignment="1">
      <alignment/>
    </xf>
    <xf numFmtId="181" fontId="10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179" fontId="7" fillId="0" borderId="2" xfId="0" applyNumberFormat="1" applyFont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179" fontId="7" fillId="2" borderId="2" xfId="0" applyNumberFormat="1" applyFont="1" applyFill="1" applyBorder="1" applyAlignment="1" applyProtection="1">
      <alignment/>
      <protection/>
    </xf>
    <xf numFmtId="2" fontId="7" fillId="0" borderId="2" xfId="0" applyNumberFormat="1" applyFont="1" applyBorder="1" applyAlignment="1" applyProtection="1">
      <alignment/>
      <protection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ofeo_medie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80MT1_F"/>
      <sheetName val="80MT2_F"/>
      <sheetName val="80MT3_F"/>
      <sheetName val="80MT1_M"/>
      <sheetName val="80MT2_M"/>
      <sheetName val="80MT3_M"/>
      <sheetName val="FON1_F"/>
      <sheetName val="FON2_F"/>
      <sheetName val="FON3_F"/>
      <sheetName val="FON1_M"/>
      <sheetName val="FON2_M"/>
      <sheetName val="FON3_M"/>
      <sheetName val="VORT1_F"/>
      <sheetName val="VORT1_M"/>
      <sheetName val="VORT2_F"/>
      <sheetName val="VORT3_F"/>
      <sheetName val="VORT2_M"/>
      <sheetName val="VORT3_M"/>
      <sheetName val="LUNG1_F"/>
      <sheetName val="LUNG2_F"/>
      <sheetName val="LUNG3_F"/>
      <sheetName val="LUNG1_M"/>
      <sheetName val="LUNG2_M"/>
      <sheetName val="LUNG3_M"/>
      <sheetName val="ALTO1_F"/>
      <sheetName val="ALTO2_F"/>
      <sheetName val="ALTO3_F"/>
      <sheetName val="ALTO1_M"/>
      <sheetName val="ALTO2_M"/>
      <sheetName val="ALTO3_M"/>
      <sheetName val="STAFF"/>
      <sheetName val="TROFEO"/>
      <sheetName val="RAGAZZO_A_VELOCE"/>
      <sheetName val="CLASSIFICA"/>
    </sheetNames>
    <sheetDataSet>
      <sheetData sheetId="1">
        <row r="11">
          <cell r="B11" t="str">
            <v>MANGANDI  GABRIELA</v>
          </cell>
          <cell r="C11" t="str">
            <v>FRANK</v>
          </cell>
          <cell r="D11">
            <v>11.6</v>
          </cell>
        </row>
        <row r="12">
          <cell r="B12" t="str">
            <v>GRIGORAS IOANA</v>
          </cell>
          <cell r="C12" t="str">
            <v>MORANDI</v>
          </cell>
          <cell r="D12">
            <v>11.8</v>
          </cell>
        </row>
        <row r="13">
          <cell r="B13" t="str">
            <v>CERUTI MARTINA</v>
          </cell>
          <cell r="C13" t="str">
            <v>GARCIA</v>
          </cell>
          <cell r="D13">
            <v>11.9</v>
          </cell>
        </row>
        <row r="14">
          <cell r="B14" t="str">
            <v>RAMAIOLI GIORGIA </v>
          </cell>
          <cell r="C14" t="str">
            <v>FRANK</v>
          </cell>
          <cell r="D14">
            <v>11.9</v>
          </cell>
        </row>
        <row r="15">
          <cell r="B15" t="str">
            <v>MAIELLARO SILVIA</v>
          </cell>
          <cell r="C15" t="str">
            <v>FRANK</v>
          </cell>
          <cell r="D15">
            <v>12.1</v>
          </cell>
        </row>
        <row r="16">
          <cell r="B16" t="str">
            <v>GENNARI LAURA</v>
          </cell>
          <cell r="C16" t="str">
            <v>MORANDI</v>
          </cell>
          <cell r="D16">
            <v>12.2</v>
          </cell>
        </row>
      </sheetData>
      <sheetData sheetId="2">
        <row r="11">
          <cell r="B11" t="str">
            <v>SALA LAURA</v>
          </cell>
          <cell r="C11" t="str">
            <v>FRANK</v>
          </cell>
          <cell r="D11">
            <v>11.5</v>
          </cell>
        </row>
        <row r="12">
          <cell r="B12" t="str">
            <v>CUTRI' MICHAELA</v>
          </cell>
          <cell r="C12" t="str">
            <v>GARCIA</v>
          </cell>
          <cell r="D12">
            <v>11.5</v>
          </cell>
        </row>
        <row r="13">
          <cell r="B13" t="str">
            <v>BARONI GAIA</v>
          </cell>
          <cell r="C13" t="str">
            <v>MAZZARELLO</v>
          </cell>
          <cell r="D13">
            <v>11.7</v>
          </cell>
        </row>
        <row r="14">
          <cell r="B14" t="str">
            <v>BEDONI BEATRICE</v>
          </cell>
          <cell r="C14" t="str">
            <v>MARCONI</v>
          </cell>
          <cell r="D14">
            <v>11.8</v>
          </cell>
        </row>
        <row r="15">
          <cell r="B15" t="str">
            <v>TUCCILLO SIMONA</v>
          </cell>
          <cell r="C15" t="str">
            <v>MARCONI</v>
          </cell>
          <cell r="D15">
            <v>11.9</v>
          </cell>
        </row>
        <row r="16">
          <cell r="B16" t="str">
            <v>POMPILI GIADA</v>
          </cell>
          <cell r="C16" t="str">
            <v>MARCONI</v>
          </cell>
          <cell r="D16">
            <v>11.9</v>
          </cell>
        </row>
      </sheetData>
      <sheetData sheetId="3">
        <row r="11">
          <cell r="B11" t="str">
            <v>SCORTI MARTINA</v>
          </cell>
          <cell r="C11" t="str">
            <v>GARCIA</v>
          </cell>
          <cell r="D11">
            <v>10.9</v>
          </cell>
        </row>
        <row r="12">
          <cell r="B12" t="str">
            <v>ANCORA SIMONA</v>
          </cell>
          <cell r="C12" t="str">
            <v>GARCIA</v>
          </cell>
          <cell r="D12">
            <v>11.4</v>
          </cell>
        </row>
        <row r="13">
          <cell r="B13" t="str">
            <v>SCARA CHIARA</v>
          </cell>
          <cell r="C13" t="str">
            <v>GARCIA</v>
          </cell>
          <cell r="D13">
            <v>11.5</v>
          </cell>
        </row>
        <row r="14">
          <cell r="B14" t="str">
            <v>MARANGONI ELEONORA</v>
          </cell>
          <cell r="C14" t="str">
            <v>GARCIA</v>
          </cell>
          <cell r="D14">
            <v>11.7</v>
          </cell>
        </row>
        <row r="15">
          <cell r="B15" t="str">
            <v>GESTI MELISSA</v>
          </cell>
          <cell r="C15" t="str">
            <v>MARCONI </v>
          </cell>
          <cell r="D15">
            <v>11.7</v>
          </cell>
        </row>
        <row r="16">
          <cell r="B16" t="str">
            <v>MANDUCA FEDERICA</v>
          </cell>
          <cell r="C16" t="str">
            <v>MAZZARELLO</v>
          </cell>
          <cell r="D16">
            <v>11.9</v>
          </cell>
        </row>
        <row r="17">
          <cell r="B17" t="str">
            <v>MOLGORA MICHELA</v>
          </cell>
          <cell r="C17" t="str">
            <v>MORANDI</v>
          </cell>
          <cell r="D17">
            <v>11.9</v>
          </cell>
        </row>
      </sheetData>
      <sheetData sheetId="4">
        <row r="11">
          <cell r="B11" t="str">
            <v>SPERTI MATTEO</v>
          </cell>
          <cell r="C11" t="str">
            <v>MARCONI</v>
          </cell>
          <cell r="D11">
            <v>11.2</v>
          </cell>
        </row>
        <row r="12">
          <cell r="B12" t="str">
            <v>FAMIGLIOLA GABRIELE</v>
          </cell>
          <cell r="C12" t="str">
            <v>MARCONI</v>
          </cell>
          <cell r="D12">
            <v>11.6</v>
          </cell>
        </row>
        <row r="13">
          <cell r="B13" t="str">
            <v>GORDAN ADRIAN VIOLET</v>
          </cell>
          <cell r="C13" t="str">
            <v>MORANDI</v>
          </cell>
          <cell r="D13">
            <v>11.7</v>
          </cell>
        </row>
        <row r="14">
          <cell r="B14" t="str">
            <v>BOSCO DANIELE</v>
          </cell>
          <cell r="C14" t="str">
            <v>GARCIA</v>
          </cell>
          <cell r="D14">
            <v>11.7</v>
          </cell>
        </row>
        <row r="15">
          <cell r="B15" t="str">
            <v>CAMBIAGHI LORENZO</v>
          </cell>
          <cell r="C15" t="str">
            <v>MORANDI</v>
          </cell>
          <cell r="D15">
            <v>11.9</v>
          </cell>
        </row>
        <row r="16">
          <cell r="B16" t="str">
            <v>GALBIATI LORENZO</v>
          </cell>
          <cell r="C16" t="str">
            <v>GARCIA</v>
          </cell>
          <cell r="D16">
            <v>11.9</v>
          </cell>
        </row>
        <row r="17">
          <cell r="B17" t="str">
            <v>BOSIO MATTIA</v>
          </cell>
          <cell r="C17" t="str">
            <v>MARCONI</v>
          </cell>
          <cell r="D17">
            <v>11.9</v>
          </cell>
        </row>
      </sheetData>
      <sheetData sheetId="5">
        <row r="11">
          <cell r="B11" t="str">
            <v>FINESSI SAMUELE</v>
          </cell>
          <cell r="C11" t="str">
            <v>MORANDI</v>
          </cell>
          <cell r="D11">
            <v>10.4</v>
          </cell>
        </row>
        <row r="12">
          <cell r="B12" t="str">
            <v>MIMINI DANIELE</v>
          </cell>
          <cell r="C12" t="str">
            <v>MORANDI</v>
          </cell>
          <cell r="D12">
            <v>10.9</v>
          </cell>
        </row>
        <row r="13">
          <cell r="B13" t="str">
            <v>RUSSO MARCO </v>
          </cell>
          <cell r="C13" t="str">
            <v>FRANK</v>
          </cell>
          <cell r="D13">
            <v>11</v>
          </cell>
        </row>
        <row r="14">
          <cell r="B14" t="str">
            <v>INTURRISI NICHOLAS</v>
          </cell>
          <cell r="C14" t="str">
            <v>MARCONI</v>
          </cell>
          <cell r="D14">
            <v>11</v>
          </cell>
        </row>
        <row r="15">
          <cell r="B15" t="str">
            <v>DI MARTINO CHRISTIAN</v>
          </cell>
          <cell r="C15" t="str">
            <v>MAZZARELLO</v>
          </cell>
          <cell r="D15">
            <v>11.1</v>
          </cell>
        </row>
        <row r="16">
          <cell r="B16" t="str">
            <v>ZAPITAN ARNEL</v>
          </cell>
          <cell r="C16" t="str">
            <v>FRANK</v>
          </cell>
          <cell r="D16">
            <v>11.2</v>
          </cell>
        </row>
      </sheetData>
      <sheetData sheetId="6">
        <row r="11">
          <cell r="B11" t="str">
            <v>BRAMANTE SIMONE</v>
          </cell>
          <cell r="C11" t="str">
            <v>BUSCAGLIA</v>
          </cell>
          <cell r="D11">
            <v>9.9</v>
          </cell>
        </row>
        <row r="12">
          <cell r="B12" t="str">
            <v>MIHO ELVIS</v>
          </cell>
          <cell r="C12" t="str">
            <v>GARCIA</v>
          </cell>
          <cell r="D12">
            <v>10.1</v>
          </cell>
        </row>
        <row r="13">
          <cell r="B13" t="str">
            <v>TUMMINELLO CHRISTIAN</v>
          </cell>
          <cell r="C13" t="str">
            <v>FRANK</v>
          </cell>
          <cell r="D13">
            <v>10.3</v>
          </cell>
        </row>
        <row r="14">
          <cell r="B14" t="str">
            <v>DI MOLA ANDREA</v>
          </cell>
          <cell r="C14" t="str">
            <v>GARCIA </v>
          </cell>
          <cell r="D14">
            <v>10.4</v>
          </cell>
        </row>
        <row r="15">
          <cell r="B15" t="str">
            <v>ABDOU MOHAMED</v>
          </cell>
          <cell r="C15" t="str">
            <v>GARCIA</v>
          </cell>
          <cell r="D15">
            <v>10.7</v>
          </cell>
        </row>
        <row r="16">
          <cell r="B16" t="str">
            <v>PAGANO EDOARDO</v>
          </cell>
          <cell r="C16" t="str">
            <v>MARCONI</v>
          </cell>
          <cell r="D16">
            <v>10.7</v>
          </cell>
        </row>
        <row r="17">
          <cell r="B17" t="str">
            <v>MARCIUC VALERIO</v>
          </cell>
          <cell r="C17" t="str">
            <v>FRANK</v>
          </cell>
          <cell r="D17">
            <v>10.8</v>
          </cell>
        </row>
      </sheetData>
      <sheetData sheetId="7">
        <row r="11">
          <cell r="B11" t="str">
            <v>PUPO GIORGIA</v>
          </cell>
          <cell r="C11" t="str">
            <v>GARCIA</v>
          </cell>
          <cell r="D11">
            <v>2.58</v>
          </cell>
        </row>
        <row r="12">
          <cell r="B12" t="str">
            <v>PESCE ERIKA</v>
          </cell>
          <cell r="C12" t="str">
            <v>MARCONI</v>
          </cell>
          <cell r="D12">
            <v>3.09</v>
          </cell>
        </row>
        <row r="13">
          <cell r="B13" t="str">
            <v>DIGIACOMO TERESA</v>
          </cell>
          <cell r="C13" t="str">
            <v>MARCONI</v>
          </cell>
          <cell r="D13">
            <v>3.1</v>
          </cell>
        </row>
        <row r="14">
          <cell r="B14" t="str">
            <v>DE TULLIO MARIA</v>
          </cell>
          <cell r="C14" t="str">
            <v>MORANDI</v>
          </cell>
          <cell r="D14">
            <v>3.1</v>
          </cell>
        </row>
        <row r="15">
          <cell r="B15" t="str">
            <v>D'AMICO ANNA</v>
          </cell>
          <cell r="C15" t="str">
            <v>MARCONI</v>
          </cell>
          <cell r="D15">
            <v>3.16</v>
          </cell>
        </row>
        <row r="16">
          <cell r="B16" t="str">
            <v>REDUZZI LARA</v>
          </cell>
          <cell r="C16" t="str">
            <v>MORANDI</v>
          </cell>
          <cell r="D16">
            <v>3.23</v>
          </cell>
        </row>
      </sheetData>
      <sheetData sheetId="8">
        <row r="11">
          <cell r="B11" t="str">
            <v>VACIS</v>
          </cell>
          <cell r="C11" t="str">
            <v>MORANDI</v>
          </cell>
          <cell r="D11">
            <v>2.33</v>
          </cell>
        </row>
        <row r="12">
          <cell r="B12" t="str">
            <v>ZITOUNI NADIA</v>
          </cell>
          <cell r="C12" t="str">
            <v>GARCIA</v>
          </cell>
          <cell r="D12">
            <v>2.47</v>
          </cell>
        </row>
        <row r="13">
          <cell r="B13" t="str">
            <v>SFONDRINI ARIANNA</v>
          </cell>
          <cell r="C13" t="str">
            <v>MORANDI</v>
          </cell>
          <cell r="D13">
            <v>2.53</v>
          </cell>
        </row>
        <row r="14">
          <cell r="B14" t="str">
            <v>BOMBA VALERIA</v>
          </cell>
          <cell r="C14" t="str">
            <v>MORANDI</v>
          </cell>
          <cell r="D14">
            <v>2.55</v>
          </cell>
        </row>
        <row r="15">
          <cell r="B15" t="str">
            <v>YODAJ GIULIANA</v>
          </cell>
          <cell r="C15" t="str">
            <v>MARCONI</v>
          </cell>
          <cell r="D15">
            <v>3.07</v>
          </cell>
        </row>
        <row r="16">
          <cell r="B16" t="str">
            <v>CRISTIANO GIANNA</v>
          </cell>
          <cell r="C16" t="str">
            <v>MORANDI</v>
          </cell>
          <cell r="D16">
            <v>3.1</v>
          </cell>
        </row>
      </sheetData>
      <sheetData sheetId="9">
        <row r="11">
          <cell r="B11" t="str">
            <v>GATTO ELEONORA</v>
          </cell>
          <cell r="C11" t="str">
            <v>MAZZARELLO</v>
          </cell>
          <cell r="D11">
            <v>2.48</v>
          </cell>
        </row>
        <row r="12">
          <cell r="B12" t="str">
            <v>COLOMBONI MARTINA</v>
          </cell>
          <cell r="C12" t="str">
            <v>GARCIA</v>
          </cell>
          <cell r="D12">
            <v>3.09</v>
          </cell>
        </row>
        <row r="13">
          <cell r="B13" t="str">
            <v>MANZANO GABRIELLA</v>
          </cell>
          <cell r="C13" t="str">
            <v>FRANK</v>
          </cell>
          <cell r="D13">
            <v>3.2</v>
          </cell>
        </row>
        <row r="14">
          <cell r="B14" t="str">
            <v>DELLEGRAZIE LAURA</v>
          </cell>
          <cell r="C14" t="str">
            <v>BUSCAGLIA</v>
          </cell>
          <cell r="D14">
            <v>3.24</v>
          </cell>
        </row>
        <row r="15">
          <cell r="B15" t="str">
            <v>LAZIC NATASA</v>
          </cell>
          <cell r="C15" t="str">
            <v>BUSCAGLIA</v>
          </cell>
          <cell r="D15">
            <v>3.28</v>
          </cell>
        </row>
        <row r="16">
          <cell r="B16" t="str">
            <v>RONCHI GRETA</v>
          </cell>
          <cell r="C16" t="str">
            <v>GARCIA</v>
          </cell>
          <cell r="D16">
            <v>3.34</v>
          </cell>
        </row>
      </sheetData>
      <sheetData sheetId="10">
        <row r="11">
          <cell r="B11" t="str">
            <v>ZITOUNI HAMZA</v>
          </cell>
          <cell r="C11" t="str">
            <v>GARCIA</v>
          </cell>
          <cell r="D11">
            <v>2.38</v>
          </cell>
        </row>
        <row r="12">
          <cell r="B12" t="str">
            <v>MANCA SIMONE </v>
          </cell>
          <cell r="C12" t="str">
            <v>MAZZARELLO</v>
          </cell>
          <cell r="D12">
            <v>2.43</v>
          </cell>
        </row>
        <row r="13">
          <cell r="B13" t="str">
            <v>ZAITI GIOVANNI</v>
          </cell>
          <cell r="C13" t="str">
            <v>MAZZARELLO</v>
          </cell>
          <cell r="D13">
            <v>2.51</v>
          </cell>
        </row>
        <row r="14">
          <cell r="B14" t="str">
            <v>CONTI SIMONE</v>
          </cell>
          <cell r="C14" t="str">
            <v>GARCIA</v>
          </cell>
          <cell r="D14">
            <v>2.56</v>
          </cell>
        </row>
        <row r="15">
          <cell r="B15" t="str">
            <v>RUSSI JONATAN</v>
          </cell>
          <cell r="D15">
            <v>2.57</v>
          </cell>
        </row>
        <row r="16">
          <cell r="B16" t="str">
            <v>CRITELLI DANILO</v>
          </cell>
          <cell r="C16" t="str">
            <v>MORANDI</v>
          </cell>
          <cell r="D16">
            <v>2.58</v>
          </cell>
        </row>
      </sheetData>
      <sheetData sheetId="11">
        <row r="11">
          <cell r="B11" t="str">
            <v>BONACINA LORIS</v>
          </cell>
          <cell r="C11" t="str">
            <v>GARCIA</v>
          </cell>
          <cell r="D11">
            <v>2.33</v>
          </cell>
        </row>
        <row r="12">
          <cell r="B12" t="str">
            <v>CAMBIAGHI SIMONE</v>
          </cell>
          <cell r="C12" t="str">
            <v>MORANDI</v>
          </cell>
          <cell r="D12">
            <v>2.37</v>
          </cell>
        </row>
        <row r="13">
          <cell r="B13" t="str">
            <v>CALABRESE LORENZO</v>
          </cell>
          <cell r="C13" t="str">
            <v>FRANK</v>
          </cell>
          <cell r="D13">
            <v>2.38</v>
          </cell>
        </row>
        <row r="14">
          <cell r="B14" t="str">
            <v>HAUFF MATTEO</v>
          </cell>
          <cell r="C14" t="str">
            <v>MORANDI</v>
          </cell>
          <cell r="D14">
            <v>2.45</v>
          </cell>
        </row>
        <row r="15">
          <cell r="B15" t="str">
            <v>CAVA ALESSANDRO </v>
          </cell>
          <cell r="C15" t="str">
            <v>FRANK</v>
          </cell>
          <cell r="D15">
            <v>2.46</v>
          </cell>
        </row>
        <row r="16">
          <cell r="B16" t="str">
            <v>SCALISE GABRIELE</v>
          </cell>
          <cell r="C16" t="str">
            <v>MORANDI</v>
          </cell>
          <cell r="D16">
            <v>2.48</v>
          </cell>
        </row>
      </sheetData>
      <sheetData sheetId="12">
        <row r="11">
          <cell r="B11" t="str">
            <v>ALCAMO ANDREA</v>
          </cell>
          <cell r="C11" t="str">
            <v>MARCONI</v>
          </cell>
          <cell r="D11">
            <v>2.26</v>
          </cell>
        </row>
        <row r="12">
          <cell r="B12" t="str">
            <v>CARDIN LUCA</v>
          </cell>
          <cell r="C12" t="str">
            <v>FRANK</v>
          </cell>
          <cell r="D12">
            <v>2.3</v>
          </cell>
        </row>
        <row r="13">
          <cell r="B13" t="str">
            <v>ROVELLI LUCA</v>
          </cell>
          <cell r="D13">
            <v>2.31</v>
          </cell>
        </row>
        <row r="14">
          <cell r="B14" t="str">
            <v>CORLATEANU BOGDAN</v>
          </cell>
          <cell r="D14">
            <v>2.33</v>
          </cell>
        </row>
        <row r="15">
          <cell r="B15" t="str">
            <v>DE LORENZO DANIELE</v>
          </cell>
          <cell r="C15" t="str">
            <v>MORANDI</v>
          </cell>
          <cell r="D15">
            <v>2.36</v>
          </cell>
        </row>
        <row r="16">
          <cell r="B16" t="str">
            <v>SPADA ANDREA</v>
          </cell>
          <cell r="C16" t="str">
            <v>FRANK</v>
          </cell>
          <cell r="D16">
            <v>2.37</v>
          </cell>
        </row>
      </sheetData>
      <sheetData sheetId="13">
        <row r="11">
          <cell r="B11" t="str">
            <v>DANIELI DARIA</v>
          </cell>
          <cell r="C11" t="str">
            <v>GARCIA</v>
          </cell>
          <cell r="F11">
            <v>27</v>
          </cell>
        </row>
        <row r="12">
          <cell r="B12" t="str">
            <v>STICCO AGNESE</v>
          </cell>
          <cell r="C12" t="str">
            <v>GARCIA</v>
          </cell>
          <cell r="F12">
            <v>26.9</v>
          </cell>
        </row>
        <row r="13">
          <cell r="B13" t="str">
            <v>DE GAUDIO LISA</v>
          </cell>
          <cell r="C13" t="str">
            <v>GARCIA</v>
          </cell>
          <cell r="F13">
            <v>25.1</v>
          </cell>
        </row>
        <row r="14">
          <cell r="B14" t="str">
            <v>JALIL RAJA</v>
          </cell>
          <cell r="C14" t="str">
            <v>MORANDI</v>
          </cell>
          <cell r="F14">
            <v>23.9</v>
          </cell>
        </row>
        <row r="15">
          <cell r="B15" t="str">
            <v>ZAO MONICA</v>
          </cell>
          <cell r="C15" t="str">
            <v>FRANK</v>
          </cell>
          <cell r="F15">
            <v>23</v>
          </cell>
        </row>
        <row r="16">
          <cell r="B16" t="str">
            <v>CURSIO VALERIA</v>
          </cell>
          <cell r="C16" t="str">
            <v>GARCIA</v>
          </cell>
          <cell r="F16">
            <v>22.2</v>
          </cell>
        </row>
      </sheetData>
      <sheetData sheetId="14">
        <row r="11">
          <cell r="B11" t="str">
            <v>CANTù SAMUELE</v>
          </cell>
          <cell r="C11" t="str">
            <v>FRANK</v>
          </cell>
          <cell r="F11">
            <v>42.8</v>
          </cell>
        </row>
        <row r="12">
          <cell r="B12" t="str">
            <v>DUCA RONALDO</v>
          </cell>
          <cell r="C12" t="str">
            <v>MORANDI</v>
          </cell>
          <cell r="F12">
            <v>37.9</v>
          </cell>
        </row>
        <row r="13">
          <cell r="B13" t="str">
            <v>LOMONACO WULLIAM</v>
          </cell>
          <cell r="C13" t="str">
            <v>MARCONI</v>
          </cell>
          <cell r="F13">
            <v>36.88</v>
          </cell>
        </row>
        <row r="14">
          <cell r="B14" t="str">
            <v>TONTI MARCO</v>
          </cell>
          <cell r="C14" t="str">
            <v>GARCIA</v>
          </cell>
          <cell r="F14">
            <v>36.57</v>
          </cell>
        </row>
        <row r="15">
          <cell r="B15" t="str">
            <v>AMOROSO GIORDAN</v>
          </cell>
          <cell r="C15" t="str">
            <v>MORANDI</v>
          </cell>
          <cell r="F15">
            <v>34.3</v>
          </cell>
        </row>
        <row r="16">
          <cell r="B16" t="str">
            <v>BRUNO ALESSANDRO</v>
          </cell>
          <cell r="C16" t="str">
            <v>MARCONI</v>
          </cell>
          <cell r="F16">
            <v>32.5</v>
          </cell>
        </row>
      </sheetData>
      <sheetData sheetId="15">
        <row r="11">
          <cell r="B11" t="str">
            <v>GAVILA CARMEN</v>
          </cell>
          <cell r="F11">
            <v>33.3</v>
          </cell>
        </row>
        <row r="12">
          <cell r="B12" t="str">
            <v>FERRE' RACHELE</v>
          </cell>
          <cell r="C12" t="str">
            <v>MORANDI</v>
          </cell>
          <cell r="F12">
            <v>29.6</v>
          </cell>
        </row>
        <row r="13">
          <cell r="B13" t="str">
            <v>FUMAGALLI CAMILLA</v>
          </cell>
          <cell r="C13" t="str">
            <v>MAZZARELLO</v>
          </cell>
          <cell r="F13">
            <v>28.7</v>
          </cell>
        </row>
        <row r="14">
          <cell r="B14" t="str">
            <v>ILACQUA IRIS</v>
          </cell>
          <cell r="C14" t="str">
            <v>MORANDI</v>
          </cell>
          <cell r="F14">
            <v>27.7</v>
          </cell>
        </row>
        <row r="15">
          <cell r="B15" t="str">
            <v>FRIMAIO REBECCA</v>
          </cell>
          <cell r="C15" t="str">
            <v>MORANDI</v>
          </cell>
          <cell r="F15">
            <v>26.9</v>
          </cell>
        </row>
        <row r="16">
          <cell r="B16" t="str">
            <v>SOLDATI MICHELA</v>
          </cell>
          <cell r="C16" t="str">
            <v>MAZZARELLO</v>
          </cell>
          <cell r="F16">
            <v>26.7</v>
          </cell>
        </row>
      </sheetData>
      <sheetData sheetId="16">
        <row r="11">
          <cell r="B11" t="str">
            <v>GIANNOTTO VALENTINA </v>
          </cell>
          <cell r="C11" t="str">
            <v>GARCIA</v>
          </cell>
          <cell r="F11">
            <v>35.6</v>
          </cell>
        </row>
        <row r="12">
          <cell r="B12" t="str">
            <v>OLIVIERI ELISA</v>
          </cell>
          <cell r="C12" t="str">
            <v>MAZZARELLO</v>
          </cell>
          <cell r="F12">
            <v>30.7</v>
          </cell>
        </row>
        <row r="13">
          <cell r="B13" t="str">
            <v>D'ERRICO ROBERTA</v>
          </cell>
          <cell r="C13" t="str">
            <v>MAZZARELLO</v>
          </cell>
          <cell r="F13">
            <v>29</v>
          </cell>
        </row>
        <row r="14">
          <cell r="B14" t="str">
            <v>CAPANO SAMANTHA</v>
          </cell>
          <cell r="C14" t="str">
            <v>GARCIA</v>
          </cell>
          <cell r="F14">
            <v>29</v>
          </cell>
        </row>
        <row r="15">
          <cell r="B15" t="str">
            <v>BINDI GRETA</v>
          </cell>
          <cell r="C15" t="str">
            <v>MAZZARELLO</v>
          </cell>
          <cell r="F15">
            <v>26.7</v>
          </cell>
        </row>
        <row r="16">
          <cell r="B16" t="str">
            <v>PALUMBO PAOLA</v>
          </cell>
          <cell r="C16" t="str">
            <v>GARCIA</v>
          </cell>
          <cell r="F16">
            <v>26.3</v>
          </cell>
        </row>
      </sheetData>
      <sheetData sheetId="17">
        <row r="11">
          <cell r="B11" t="str">
            <v>CAZACENCO EFIM</v>
          </cell>
          <cell r="C11" t="str">
            <v>FRANK</v>
          </cell>
          <cell r="F11">
            <v>52.7</v>
          </cell>
        </row>
        <row r="12">
          <cell r="B12" t="str">
            <v>PINTILIE CIPRIAN</v>
          </cell>
          <cell r="F12">
            <v>45.9</v>
          </cell>
        </row>
        <row r="13">
          <cell r="B13" t="str">
            <v>FIENI ALESSIO </v>
          </cell>
          <cell r="F13">
            <v>38.5</v>
          </cell>
        </row>
        <row r="14">
          <cell r="B14" t="str">
            <v>ANSELMO MANUEL</v>
          </cell>
          <cell r="F14">
            <v>38</v>
          </cell>
        </row>
        <row r="15">
          <cell r="B15" t="str">
            <v>SASSO NICOLO'</v>
          </cell>
          <cell r="C15" t="str">
            <v>GARCIA</v>
          </cell>
          <cell r="F15">
            <v>37.1</v>
          </cell>
        </row>
        <row r="16">
          <cell r="B16" t="str">
            <v>VASQUEZ CARLO</v>
          </cell>
          <cell r="C16" t="str">
            <v>MORANDI</v>
          </cell>
          <cell r="F16">
            <v>36.7</v>
          </cell>
        </row>
      </sheetData>
      <sheetData sheetId="18">
        <row r="11">
          <cell r="B11" t="str">
            <v>MIMINI ANDREA</v>
          </cell>
          <cell r="C11" t="str">
            <v>MAZZARELLO</v>
          </cell>
          <cell r="F11">
            <v>56.9</v>
          </cell>
        </row>
        <row r="12">
          <cell r="B12" t="str">
            <v>IDIRIS HUSEJIN</v>
          </cell>
          <cell r="F12">
            <v>56.36</v>
          </cell>
        </row>
        <row r="13">
          <cell r="B13" t="str">
            <v>HARA YOSSEF</v>
          </cell>
          <cell r="C13" t="str">
            <v>MARCONI</v>
          </cell>
          <cell r="F13">
            <v>49.9</v>
          </cell>
        </row>
        <row r="14">
          <cell r="B14" t="str">
            <v>COSTA MISMA</v>
          </cell>
          <cell r="C14" t="str">
            <v>MARCONI</v>
          </cell>
          <cell r="F14">
            <v>48.5</v>
          </cell>
        </row>
        <row r="15">
          <cell r="B15" t="str">
            <v>BENENATI MAURIZIO</v>
          </cell>
          <cell r="C15" t="str">
            <v>GARCIA</v>
          </cell>
          <cell r="F15">
            <v>44.6</v>
          </cell>
        </row>
        <row r="16">
          <cell r="B16" t="str">
            <v>DIALOI DOMENICO</v>
          </cell>
          <cell r="C16" t="str">
            <v>MORANDI</v>
          </cell>
          <cell r="F16">
            <v>43.9</v>
          </cell>
        </row>
      </sheetData>
      <sheetData sheetId="19">
        <row r="11">
          <cell r="B11" t="str">
            <v>ROTONDO  GIORGIA</v>
          </cell>
          <cell r="C11" t="str">
            <v>MAZZARELLO</v>
          </cell>
          <cell r="D11">
            <v>3.64</v>
          </cell>
          <cell r="E11">
            <v>3.57</v>
          </cell>
          <cell r="F11">
            <v>3.64</v>
          </cell>
        </row>
        <row r="12">
          <cell r="B12" t="str">
            <v>RACCOLTA  PAULA</v>
          </cell>
          <cell r="C12" t="str">
            <v>MORANDI</v>
          </cell>
          <cell r="D12">
            <v>3.48</v>
          </cell>
          <cell r="E12">
            <v>3.27</v>
          </cell>
          <cell r="F12">
            <v>3.48</v>
          </cell>
        </row>
        <row r="13">
          <cell r="B13" t="str">
            <v>MAGRONE  CHIARA</v>
          </cell>
          <cell r="C13" t="str">
            <v>MORANDI</v>
          </cell>
          <cell r="D13">
            <v>0</v>
          </cell>
          <cell r="E13">
            <v>3.42</v>
          </cell>
          <cell r="F13">
            <v>3.42</v>
          </cell>
        </row>
        <row r="14">
          <cell r="B14" t="str">
            <v>LOVATO MICHELA</v>
          </cell>
          <cell r="C14" t="str">
            <v>MAZZARELLO</v>
          </cell>
          <cell r="D14">
            <v>2.95</v>
          </cell>
          <cell r="E14">
            <v>3.34</v>
          </cell>
          <cell r="F14">
            <v>3.34</v>
          </cell>
        </row>
        <row r="15">
          <cell r="B15" t="str">
            <v>GATTI  NANCY</v>
          </cell>
          <cell r="C15" t="str">
            <v>FRANK</v>
          </cell>
          <cell r="D15">
            <v>2.25</v>
          </cell>
          <cell r="E15">
            <v>3.17</v>
          </cell>
          <cell r="F15">
            <v>3.17</v>
          </cell>
        </row>
        <row r="16">
          <cell r="B16" t="str">
            <v>SIESTO BENEDETTA</v>
          </cell>
          <cell r="C16" t="str">
            <v>MARCONI</v>
          </cell>
          <cell r="D16">
            <v>3.07</v>
          </cell>
          <cell r="E16">
            <v>2.9</v>
          </cell>
          <cell r="F16">
            <v>3.07</v>
          </cell>
        </row>
      </sheetData>
      <sheetData sheetId="20">
        <row r="11">
          <cell r="B11" t="str">
            <v>PARMIGIANI  LAURA</v>
          </cell>
          <cell r="C11" t="str">
            <v>GARCIA</v>
          </cell>
          <cell r="D11">
            <v>3.22</v>
          </cell>
          <cell r="E11">
            <v>3.65</v>
          </cell>
          <cell r="F11">
            <v>3.65</v>
          </cell>
        </row>
        <row r="12">
          <cell r="B12" t="str">
            <v>FACCHINO  FLAVIA</v>
          </cell>
          <cell r="C12" t="str">
            <v>MORANDI</v>
          </cell>
          <cell r="D12">
            <v>3.57</v>
          </cell>
          <cell r="E12">
            <v>3.64</v>
          </cell>
          <cell r="F12">
            <v>3.64</v>
          </cell>
        </row>
        <row r="13">
          <cell r="B13" t="str">
            <v>CARLUCCI  CECILIA</v>
          </cell>
          <cell r="C13" t="str">
            <v>MARCONI</v>
          </cell>
          <cell r="D13">
            <v>3.38</v>
          </cell>
          <cell r="E13">
            <v>3.45</v>
          </cell>
          <cell r="F13">
            <v>3.45</v>
          </cell>
        </row>
        <row r="14">
          <cell r="B14" t="str">
            <v>SANCIANNI PERERA</v>
          </cell>
          <cell r="C14" t="str">
            <v>FRANK</v>
          </cell>
          <cell r="D14">
            <v>0</v>
          </cell>
          <cell r="E14">
            <v>3.45</v>
          </cell>
          <cell r="F14">
            <v>3.45</v>
          </cell>
        </row>
        <row r="15">
          <cell r="B15" t="str">
            <v>FADLI NADIA</v>
          </cell>
          <cell r="D15">
            <v>3.25</v>
          </cell>
          <cell r="E15">
            <v>3.11</v>
          </cell>
          <cell r="F15">
            <v>3.25</v>
          </cell>
        </row>
        <row r="16">
          <cell r="B16" t="str">
            <v>SABBATINI NICOLE</v>
          </cell>
          <cell r="C16" t="str">
            <v>MORANDI</v>
          </cell>
          <cell r="D16">
            <v>3.12</v>
          </cell>
          <cell r="E16">
            <v>3.02</v>
          </cell>
          <cell r="F16">
            <v>3.12</v>
          </cell>
        </row>
      </sheetData>
      <sheetData sheetId="21">
        <row r="11">
          <cell r="B11" t="str">
            <v>PERINI  GIADA</v>
          </cell>
          <cell r="C11" t="str">
            <v>GARCIA</v>
          </cell>
          <cell r="D11">
            <v>3.97</v>
          </cell>
          <cell r="E11">
            <v>3.62</v>
          </cell>
          <cell r="F11">
            <v>3.97</v>
          </cell>
        </row>
        <row r="12">
          <cell r="B12" t="str">
            <v>CAVALLARI SARA</v>
          </cell>
          <cell r="C12" t="str">
            <v>MORANDI</v>
          </cell>
          <cell r="D12">
            <v>3.8</v>
          </cell>
          <cell r="E12">
            <v>3.72</v>
          </cell>
          <cell r="F12">
            <v>3.8</v>
          </cell>
        </row>
        <row r="13">
          <cell r="B13" t="str">
            <v>FALL MDEYE</v>
          </cell>
          <cell r="C13" t="str">
            <v>FRANK</v>
          </cell>
          <cell r="D13">
            <v>3.35</v>
          </cell>
          <cell r="E13">
            <v>3.8</v>
          </cell>
          <cell r="F13">
            <v>3.8</v>
          </cell>
        </row>
        <row r="14">
          <cell r="B14" t="str">
            <v>ORICCHIO ALESSIA</v>
          </cell>
          <cell r="C14" t="str">
            <v>MORANDI</v>
          </cell>
          <cell r="D14">
            <v>3.62</v>
          </cell>
          <cell r="E14">
            <v>3.77</v>
          </cell>
          <cell r="F14">
            <v>3.77</v>
          </cell>
        </row>
        <row r="15">
          <cell r="B15" t="str">
            <v>TOMAIOLO GAIA</v>
          </cell>
          <cell r="C15" t="str">
            <v>GARCIA</v>
          </cell>
          <cell r="D15">
            <v>3.55</v>
          </cell>
          <cell r="E15">
            <v>2.43</v>
          </cell>
          <cell r="F15">
            <v>3.55</v>
          </cell>
        </row>
        <row r="16">
          <cell r="B16" t="str">
            <v>CRISAFULLI  ELENA</v>
          </cell>
          <cell r="C16" t="str">
            <v>GARCIA</v>
          </cell>
          <cell r="D16">
            <v>3.33</v>
          </cell>
          <cell r="E16">
            <v>3.47</v>
          </cell>
          <cell r="F16">
            <v>3.47</v>
          </cell>
        </row>
      </sheetData>
      <sheetData sheetId="22">
        <row r="11">
          <cell r="B11" t="str">
            <v>MUSCARITOLO MATTEO</v>
          </cell>
          <cell r="C11" t="str">
            <v>MORANDI</v>
          </cell>
          <cell r="D11">
            <v>3.94</v>
          </cell>
          <cell r="E11">
            <v>3.4</v>
          </cell>
          <cell r="F11">
            <v>3.94</v>
          </cell>
        </row>
        <row r="12">
          <cell r="B12" t="str">
            <v>MANCIN MATTIA </v>
          </cell>
          <cell r="C12" t="str">
            <v>MORANDI</v>
          </cell>
          <cell r="D12">
            <v>3.61</v>
          </cell>
          <cell r="E12">
            <v>3.24</v>
          </cell>
          <cell r="F12">
            <v>3.61</v>
          </cell>
        </row>
        <row r="13">
          <cell r="B13" t="str">
            <v>LOPORTO GIUSEPPE</v>
          </cell>
          <cell r="C13" t="str">
            <v>GARCIA</v>
          </cell>
          <cell r="D13">
            <v>3.6</v>
          </cell>
          <cell r="E13">
            <v>3.53</v>
          </cell>
          <cell r="F13">
            <v>3.6</v>
          </cell>
        </row>
        <row r="14">
          <cell r="B14" t="str">
            <v>MAESTRI MIRKO</v>
          </cell>
          <cell r="D14">
            <v>3.49</v>
          </cell>
          <cell r="E14">
            <v>3.56</v>
          </cell>
          <cell r="F14">
            <v>3.56</v>
          </cell>
        </row>
        <row r="15">
          <cell r="B15" t="str">
            <v>PETRONE MIRCO</v>
          </cell>
          <cell r="C15" t="str">
            <v>GARCIA</v>
          </cell>
          <cell r="D15">
            <v>3.52</v>
          </cell>
          <cell r="E15">
            <v>3.41</v>
          </cell>
          <cell r="F15">
            <v>3.52</v>
          </cell>
        </row>
        <row r="16">
          <cell r="B16" t="str">
            <v>MUGHEDDU MATTEO</v>
          </cell>
          <cell r="C16" t="str">
            <v>MORANDI</v>
          </cell>
          <cell r="D16">
            <v>3.5</v>
          </cell>
          <cell r="E16">
            <v>3.4</v>
          </cell>
          <cell r="F16">
            <v>3.5</v>
          </cell>
        </row>
      </sheetData>
      <sheetData sheetId="23">
        <row r="11">
          <cell r="B11" t="str">
            <v>IPPOLITO LUCA </v>
          </cell>
          <cell r="C11" t="str">
            <v>GARCIA</v>
          </cell>
          <cell r="D11">
            <v>4.1</v>
          </cell>
          <cell r="E11">
            <v>4.05</v>
          </cell>
          <cell r="F11">
            <v>4.1</v>
          </cell>
        </row>
        <row r="12">
          <cell r="B12" t="str">
            <v>RIPAMONTI GIORGIO</v>
          </cell>
          <cell r="C12" t="str">
            <v>MAZZARELLO</v>
          </cell>
          <cell r="D12">
            <v>3.61</v>
          </cell>
          <cell r="E12">
            <v>3.83</v>
          </cell>
          <cell r="F12">
            <v>3.83</v>
          </cell>
        </row>
        <row r="13">
          <cell r="B13" t="str">
            <v>MANUGUERRA MIRKO</v>
          </cell>
          <cell r="C13" t="str">
            <v>GARCIA</v>
          </cell>
          <cell r="D13">
            <v>0</v>
          </cell>
          <cell r="E13">
            <v>3.8</v>
          </cell>
          <cell r="F13">
            <v>3.8</v>
          </cell>
        </row>
        <row r="14">
          <cell r="B14" t="str">
            <v>DI MONACO RICCARDO</v>
          </cell>
          <cell r="C14" t="str">
            <v>GARCIA</v>
          </cell>
          <cell r="D14">
            <v>3.72</v>
          </cell>
          <cell r="E14">
            <v>3.51</v>
          </cell>
          <cell r="F14">
            <v>3.72</v>
          </cell>
        </row>
        <row r="15">
          <cell r="B15" t="str">
            <v>CANIOLO RONNI</v>
          </cell>
          <cell r="C15" t="str">
            <v>MORANDI</v>
          </cell>
          <cell r="D15">
            <v>3.05</v>
          </cell>
          <cell r="E15">
            <v>3.7</v>
          </cell>
          <cell r="F15">
            <v>3.7</v>
          </cell>
        </row>
        <row r="16">
          <cell r="B16" t="str">
            <v>BRIOSCHI ANDREA</v>
          </cell>
          <cell r="C16" t="str">
            <v>GARCIA</v>
          </cell>
          <cell r="D16">
            <v>3.5</v>
          </cell>
          <cell r="E16">
            <v>3.45</v>
          </cell>
          <cell r="F16">
            <v>3.5</v>
          </cell>
        </row>
      </sheetData>
      <sheetData sheetId="24">
        <row r="11">
          <cell r="B11" t="str">
            <v>YUXUAN XIONG</v>
          </cell>
          <cell r="D11">
            <v>4.01</v>
          </cell>
          <cell r="E11">
            <v>4.3</v>
          </cell>
          <cell r="F11">
            <v>4.3</v>
          </cell>
        </row>
        <row r="12">
          <cell r="B12" t="str">
            <v>HERMAN CRISTIAN</v>
          </cell>
          <cell r="C12" t="str">
            <v>MORANDI</v>
          </cell>
          <cell r="D12">
            <v>4.05</v>
          </cell>
          <cell r="E12">
            <v>3.9</v>
          </cell>
          <cell r="F12">
            <v>4.05</v>
          </cell>
        </row>
        <row r="13">
          <cell r="B13" t="str">
            <v>MANSELLA ANDREA </v>
          </cell>
          <cell r="C13" t="str">
            <v>MORANDI</v>
          </cell>
          <cell r="D13">
            <v>4</v>
          </cell>
          <cell r="E13">
            <v>4.05</v>
          </cell>
          <cell r="F13">
            <v>4.05</v>
          </cell>
        </row>
        <row r="14">
          <cell r="B14" t="str">
            <v>CRISTEA GABRIEL</v>
          </cell>
          <cell r="C14" t="str">
            <v>MORANDI</v>
          </cell>
          <cell r="D14">
            <v>3.85</v>
          </cell>
          <cell r="E14">
            <v>4.01</v>
          </cell>
          <cell r="F14">
            <v>4.01</v>
          </cell>
        </row>
        <row r="15">
          <cell r="B15" t="str">
            <v>BONGIORNO ANTONIO</v>
          </cell>
          <cell r="C15" t="str">
            <v>MORANDI</v>
          </cell>
          <cell r="D15">
            <v>3.33</v>
          </cell>
          <cell r="E15">
            <v>4</v>
          </cell>
          <cell r="F15">
            <v>4</v>
          </cell>
        </row>
        <row r="16">
          <cell r="B16" t="str">
            <v>PATTI MATTIA</v>
          </cell>
          <cell r="C16" t="str">
            <v>GARCIA</v>
          </cell>
          <cell r="D16">
            <v>3.65</v>
          </cell>
          <cell r="E16">
            <v>3.98</v>
          </cell>
          <cell r="F16">
            <v>3.98</v>
          </cell>
        </row>
      </sheetData>
      <sheetData sheetId="25">
        <row r="11">
          <cell r="B11" t="str">
            <v>VISENTIN LAURA</v>
          </cell>
          <cell r="C11" t="str">
            <v>MORANDI</v>
          </cell>
          <cell r="D11">
            <v>1.2</v>
          </cell>
          <cell r="F11">
            <v>1.2</v>
          </cell>
        </row>
        <row r="12">
          <cell r="B12" t="str">
            <v>GUSELLA CRISTINA</v>
          </cell>
          <cell r="D12">
            <v>1.2</v>
          </cell>
          <cell r="E12">
            <v>2</v>
          </cell>
          <cell r="F12">
            <v>1.18</v>
          </cell>
        </row>
        <row r="13">
          <cell r="B13" t="str">
            <v>TUGNOLI GIULIA </v>
          </cell>
          <cell r="C13" t="str">
            <v>MARCONI</v>
          </cell>
          <cell r="D13">
            <v>1.1</v>
          </cell>
          <cell r="F13">
            <v>1.1</v>
          </cell>
        </row>
        <row r="14">
          <cell r="B14" t="str">
            <v>BONGIORNI LAURA</v>
          </cell>
          <cell r="C14" t="str">
            <v>MORANDI</v>
          </cell>
          <cell r="D14">
            <v>1.1</v>
          </cell>
          <cell r="F14">
            <v>1.1</v>
          </cell>
        </row>
        <row r="15">
          <cell r="B15" t="str">
            <v>STEFANUTO MARIA </v>
          </cell>
          <cell r="C15" t="str">
            <v>GARCIA</v>
          </cell>
          <cell r="D15">
            <v>1.1</v>
          </cell>
          <cell r="E15">
            <v>1</v>
          </cell>
          <cell r="F15">
            <v>1.09</v>
          </cell>
        </row>
        <row r="16">
          <cell r="B16" t="str">
            <v>RIZZO ELEONORA</v>
          </cell>
          <cell r="C16" t="str">
            <v>GARCIA</v>
          </cell>
          <cell r="D16">
            <v>1.05</v>
          </cell>
          <cell r="F16">
            <v>1.05</v>
          </cell>
        </row>
        <row r="17">
          <cell r="B17" t="str">
            <v>SOLITTO CHIARA </v>
          </cell>
          <cell r="C17" t="str">
            <v>GARCIA</v>
          </cell>
          <cell r="D17">
            <v>1.05</v>
          </cell>
          <cell r="F17">
            <v>1.05</v>
          </cell>
        </row>
        <row r="18">
          <cell r="B18" t="str">
            <v>VACCANO STEFANIA </v>
          </cell>
          <cell r="C18" t="str">
            <v>MARCONI</v>
          </cell>
          <cell r="D18">
            <v>1.05</v>
          </cell>
          <cell r="F18">
            <v>1.05</v>
          </cell>
        </row>
      </sheetData>
      <sheetData sheetId="26">
        <row r="11">
          <cell r="B11" t="str">
            <v>ZACCARIA</v>
          </cell>
          <cell r="C11" t="str">
            <v>MARCONI</v>
          </cell>
          <cell r="D11">
            <v>1.3</v>
          </cell>
          <cell r="E11">
            <v>2</v>
          </cell>
          <cell r="F11">
            <v>1.28</v>
          </cell>
        </row>
        <row r="12">
          <cell r="B12" t="str">
            <v>GIAMBELLI ALESSIA </v>
          </cell>
          <cell r="C12" t="str">
            <v>GARCIA</v>
          </cell>
          <cell r="D12">
            <v>1.3</v>
          </cell>
          <cell r="E12">
            <v>3</v>
          </cell>
          <cell r="F12">
            <v>1.27</v>
          </cell>
        </row>
        <row r="13">
          <cell r="B13" t="str">
            <v>RICCI CECILIA</v>
          </cell>
          <cell r="C13" t="str">
            <v>GARCIA</v>
          </cell>
          <cell r="D13">
            <v>1.2</v>
          </cell>
          <cell r="F13">
            <v>1.2</v>
          </cell>
        </row>
        <row r="14">
          <cell r="B14" t="str">
            <v>RADAELLI ELISA</v>
          </cell>
          <cell r="C14" t="str">
            <v>MORANDI</v>
          </cell>
          <cell r="D14">
            <v>1.2</v>
          </cell>
          <cell r="E14">
            <v>2</v>
          </cell>
          <cell r="F14">
            <v>1.18</v>
          </cell>
        </row>
        <row r="15">
          <cell r="B15" t="str">
            <v>ANDOLFATTO REBECCA</v>
          </cell>
          <cell r="C15" t="str">
            <v>GARCIA</v>
          </cell>
          <cell r="D15">
            <v>1.15</v>
          </cell>
          <cell r="F15">
            <v>1.15</v>
          </cell>
        </row>
        <row r="16">
          <cell r="B16" t="str">
            <v>BERGOMI MARTINA</v>
          </cell>
          <cell r="C16" t="str">
            <v>MAZZARELLO</v>
          </cell>
          <cell r="D16">
            <v>1.1</v>
          </cell>
          <cell r="F16">
            <v>1.1</v>
          </cell>
        </row>
      </sheetData>
      <sheetData sheetId="27">
        <row r="11">
          <cell r="B11" t="str">
            <v>PAVANELLO ARIANNA</v>
          </cell>
          <cell r="D11">
            <v>1.4</v>
          </cell>
          <cell r="F11">
            <v>1.4</v>
          </cell>
        </row>
        <row r="12">
          <cell r="B12" t="str">
            <v>SCARAVATO GAIA</v>
          </cell>
          <cell r="C12" t="str">
            <v>GARCIA</v>
          </cell>
          <cell r="D12">
            <v>1.25</v>
          </cell>
          <cell r="F12">
            <v>1.25</v>
          </cell>
        </row>
        <row r="13">
          <cell r="B13" t="str">
            <v>NEBULONI BEATRICE</v>
          </cell>
          <cell r="C13" t="str">
            <v>GARCIA</v>
          </cell>
          <cell r="D13">
            <v>1.25</v>
          </cell>
          <cell r="E13">
            <v>1</v>
          </cell>
          <cell r="F13">
            <v>1.24</v>
          </cell>
        </row>
        <row r="14">
          <cell r="B14" t="str">
            <v>CERIANI GIORGIA</v>
          </cell>
          <cell r="C14" t="str">
            <v>MARCONI</v>
          </cell>
          <cell r="D14">
            <v>1.2</v>
          </cell>
          <cell r="F14">
            <v>1.2</v>
          </cell>
        </row>
        <row r="15">
          <cell r="B15" t="str">
            <v>ROCUTTO BEATRICE</v>
          </cell>
          <cell r="C15" t="str">
            <v>MARCONI</v>
          </cell>
          <cell r="D15">
            <v>1.1</v>
          </cell>
          <cell r="F15">
            <v>1.1</v>
          </cell>
        </row>
        <row r="16">
          <cell r="B16" t="str">
            <v>DI MONACO GIULIA </v>
          </cell>
          <cell r="C16" t="str">
            <v>GARCIA</v>
          </cell>
          <cell r="D16">
            <v>1.1</v>
          </cell>
          <cell r="F16">
            <v>1.1</v>
          </cell>
        </row>
      </sheetData>
      <sheetData sheetId="28">
        <row r="11">
          <cell r="B11" t="str">
            <v>MELISSARI ALESSANDRO</v>
          </cell>
          <cell r="C11" t="str">
            <v>GARCIA</v>
          </cell>
          <cell r="D11">
            <v>1.3</v>
          </cell>
          <cell r="E11">
            <v>3</v>
          </cell>
        </row>
        <row r="12">
          <cell r="B12" t="str">
            <v>PEZZOTTI EDOARDO</v>
          </cell>
          <cell r="C12" t="str">
            <v>MAZZARELLO</v>
          </cell>
          <cell r="D12">
            <v>1.25</v>
          </cell>
        </row>
        <row r="13">
          <cell r="B13" t="str">
            <v>MARIANI RICCARDO</v>
          </cell>
          <cell r="C13" t="str">
            <v>MAZZARELLO</v>
          </cell>
          <cell r="D13">
            <v>1.2</v>
          </cell>
        </row>
        <row r="14">
          <cell r="B14" t="str">
            <v>MARIANI IACOPO</v>
          </cell>
          <cell r="C14" t="str">
            <v>MAZZARELLO</v>
          </cell>
          <cell r="D14">
            <v>1.15</v>
          </cell>
        </row>
        <row r="15">
          <cell r="B15" t="str">
            <v>AGOSTANTINIZSIZI ALEX</v>
          </cell>
          <cell r="C15" t="str">
            <v>MARCONI</v>
          </cell>
          <cell r="D15">
            <v>1.15</v>
          </cell>
        </row>
        <row r="16">
          <cell r="B16" t="str">
            <v>LETIZI FEDERICO</v>
          </cell>
          <cell r="C16" t="str">
            <v>MARCONI</v>
          </cell>
          <cell r="D16">
            <v>1.15</v>
          </cell>
          <cell r="E16">
            <v>1</v>
          </cell>
        </row>
      </sheetData>
      <sheetData sheetId="29">
        <row r="11">
          <cell r="B11" t="str">
            <v>MURIESAN CATALIN</v>
          </cell>
          <cell r="C11" t="str">
            <v>MORANDI</v>
          </cell>
          <cell r="D11">
            <v>1.35</v>
          </cell>
          <cell r="E11">
            <v>1</v>
          </cell>
        </row>
        <row r="12">
          <cell r="B12" t="str">
            <v>LORA FABIO</v>
          </cell>
          <cell r="C12" t="str">
            <v>GARCIA</v>
          </cell>
          <cell r="D12">
            <v>1.3</v>
          </cell>
          <cell r="E12">
            <v>1</v>
          </cell>
        </row>
        <row r="13">
          <cell r="B13" t="str">
            <v>MONFORTI DAVIDE</v>
          </cell>
          <cell r="C13" t="str">
            <v>MARCONI</v>
          </cell>
          <cell r="D13">
            <v>1.25</v>
          </cell>
          <cell r="E13">
            <v>1</v>
          </cell>
        </row>
        <row r="14">
          <cell r="B14" t="str">
            <v>BREVI MARCO</v>
          </cell>
          <cell r="C14" t="str">
            <v>MAZZARELLO</v>
          </cell>
          <cell r="D14">
            <v>1.25</v>
          </cell>
          <cell r="E14">
            <v>1</v>
          </cell>
        </row>
        <row r="15">
          <cell r="B15" t="str">
            <v>MICCOLI MANUEL </v>
          </cell>
          <cell r="C15" t="str">
            <v>MARCONI</v>
          </cell>
          <cell r="D15">
            <v>1.15</v>
          </cell>
        </row>
        <row r="16">
          <cell r="B16" t="str">
            <v>BELLETTATI MATTEO</v>
          </cell>
          <cell r="C16" t="str">
            <v>MARCONI</v>
          </cell>
          <cell r="D16">
            <v>1.15</v>
          </cell>
        </row>
        <row r="17">
          <cell r="B17" t="str">
            <v>CESTARI ROBERTO</v>
          </cell>
          <cell r="C17" t="str">
            <v>GARCIA</v>
          </cell>
          <cell r="D17">
            <v>1.15</v>
          </cell>
        </row>
        <row r="18">
          <cell r="B18" t="str">
            <v>SALA FILIPPO</v>
          </cell>
          <cell r="C18" t="str">
            <v>MAZZARELLO</v>
          </cell>
          <cell r="D18">
            <v>1.15</v>
          </cell>
        </row>
      </sheetData>
      <sheetData sheetId="30">
        <row r="11">
          <cell r="B11" t="str">
            <v>ABOUELASAAD ANIS</v>
          </cell>
          <cell r="D11">
            <v>1.65</v>
          </cell>
          <cell r="E11">
            <v>1</v>
          </cell>
        </row>
        <row r="12">
          <cell r="B12" t="str">
            <v>AZANTIERI GABRIEL</v>
          </cell>
          <cell r="D12">
            <v>1.43</v>
          </cell>
        </row>
        <row r="13">
          <cell r="B13" t="str">
            <v>PEREIRA GIOVANNI</v>
          </cell>
          <cell r="D13">
            <v>1.4</v>
          </cell>
        </row>
        <row r="14">
          <cell r="B14" t="str">
            <v>CUJBA VADIM</v>
          </cell>
          <cell r="C14" t="str">
            <v>MARCONI</v>
          </cell>
          <cell r="D14">
            <v>1.35</v>
          </cell>
        </row>
        <row r="15">
          <cell r="B15" t="str">
            <v>SICILIANO EDOARDO </v>
          </cell>
          <cell r="C15" t="str">
            <v>MARCONI</v>
          </cell>
          <cell r="D15">
            <v>1.35</v>
          </cell>
          <cell r="E15">
            <v>2</v>
          </cell>
        </row>
        <row r="16">
          <cell r="B16" t="str">
            <v>LA PAGLIA LUCA</v>
          </cell>
          <cell r="C16" t="str">
            <v>MORANDI</v>
          </cell>
          <cell r="D16">
            <v>1.3</v>
          </cell>
        </row>
      </sheetData>
      <sheetData sheetId="31">
        <row r="11">
          <cell r="D11">
            <v>0.5808</v>
          </cell>
        </row>
        <row r="12">
          <cell r="B12" t="str">
            <v>MORANDI</v>
          </cell>
          <cell r="D12">
            <v>0.583</v>
          </cell>
        </row>
        <row r="13">
          <cell r="B13" t="str">
            <v>MAZZARELLO</v>
          </cell>
          <cell r="D13">
            <v>1</v>
          </cell>
        </row>
        <row r="14">
          <cell r="B14" t="str">
            <v>FRANK</v>
          </cell>
          <cell r="D14">
            <v>1.027</v>
          </cell>
        </row>
        <row r="15">
          <cell r="B15" t="str">
            <v>GARCIA</v>
          </cell>
          <cell r="D15">
            <v>1.034</v>
          </cell>
        </row>
      </sheetData>
      <sheetData sheetId="33">
        <row r="7">
          <cell r="C7" t="str">
            <v>ZITOUNI  HAMZA</v>
          </cell>
          <cell r="D7" t="str">
            <v>GARCIA</v>
          </cell>
          <cell r="E7">
            <v>11.6</v>
          </cell>
        </row>
        <row r="8">
          <cell r="C8" t="str">
            <v>FINESSI  SAMUELE</v>
          </cell>
          <cell r="D8" t="str">
            <v>MORANDI</v>
          </cell>
          <cell r="E8">
            <v>10.5</v>
          </cell>
        </row>
        <row r="9">
          <cell r="C9" t="str">
            <v>BRAMANTE  SIMONE</v>
          </cell>
          <cell r="E9">
            <v>9.9</v>
          </cell>
        </row>
        <row r="15">
          <cell r="C15" t="str">
            <v>MANGANDI  GABRIELA</v>
          </cell>
          <cell r="D15" t="str">
            <v>FRANK</v>
          </cell>
          <cell r="E15">
            <v>11.7</v>
          </cell>
        </row>
        <row r="16">
          <cell r="C16" t="str">
            <v>SALA  LAURA</v>
          </cell>
          <cell r="D16" t="str">
            <v>FRANK</v>
          </cell>
          <cell r="E16">
            <v>11.5</v>
          </cell>
        </row>
        <row r="17">
          <cell r="C17" t="str">
            <v>SCORTI MARTINA</v>
          </cell>
          <cell r="D17" t="str">
            <v>GARCIA</v>
          </cell>
          <cell r="E17">
            <v>11.1</v>
          </cell>
        </row>
      </sheetData>
      <sheetData sheetId="34">
        <row r="9">
          <cell r="C9" t="str">
            <v>CDD</v>
          </cell>
          <cell r="D9">
            <v>0</v>
          </cell>
        </row>
        <row r="10">
          <cell r="D10">
            <v>82</v>
          </cell>
        </row>
        <row r="11">
          <cell r="C11" t="str">
            <v>MAZZARELLO</v>
          </cell>
          <cell r="D11">
            <v>97</v>
          </cell>
        </row>
        <row r="12">
          <cell r="C12" t="str">
            <v>MARCONI</v>
          </cell>
          <cell r="D12">
            <v>99</v>
          </cell>
        </row>
        <row r="13">
          <cell r="D13">
            <v>107</v>
          </cell>
        </row>
        <row r="14">
          <cell r="C14" t="str">
            <v>MORANDI</v>
          </cell>
          <cell r="D14">
            <v>183</v>
          </cell>
        </row>
        <row r="15">
          <cell r="D15">
            <v>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workbookViewId="0" topLeftCell="A1">
      <selection activeCell="B13" sqref="B13"/>
    </sheetView>
  </sheetViews>
  <sheetFormatPr defaultColWidth="8.796875" defaultRowHeight="15"/>
  <cols>
    <col min="1" max="16384" width="8.8984375" style="1" customWidth="1"/>
  </cols>
  <sheetData>
    <row r="2" ht="15.75">
      <c r="B2" s="3" t="s">
        <v>65</v>
      </c>
    </row>
    <row r="3" ht="15.75">
      <c r="B3" s="3" t="s">
        <v>66</v>
      </c>
    </row>
    <row r="5" ht="15.75">
      <c r="B5" s="3" t="s">
        <v>55</v>
      </c>
    </row>
    <row r="6" ht="15.75">
      <c r="B6" s="3" t="s">
        <v>56</v>
      </c>
    </row>
    <row r="8" ht="15.75">
      <c r="B8" s="3" t="s">
        <v>57</v>
      </c>
    </row>
    <row r="9" ht="15.75">
      <c r="B9" s="3" t="s">
        <v>58</v>
      </c>
    </row>
    <row r="11" ht="15.75">
      <c r="B11" s="3" t="s">
        <v>59</v>
      </c>
    </row>
    <row r="12" ht="15.75">
      <c r="B12" s="3" t="s">
        <v>60</v>
      </c>
    </row>
    <row r="14" ht="15.75">
      <c r="B14" s="3" t="s">
        <v>61</v>
      </c>
    </row>
    <row r="15" ht="15.75">
      <c r="B15" s="3" t="s">
        <v>62</v>
      </c>
    </row>
    <row r="17" ht="15.75">
      <c r="B17" s="3" t="s">
        <v>63</v>
      </c>
    </row>
    <row r="19" ht="15.75">
      <c r="B19" s="3" t="s">
        <v>64</v>
      </c>
    </row>
    <row r="21" ht="15.75">
      <c r="B21" s="3" t="s">
        <v>51</v>
      </c>
    </row>
  </sheetData>
  <hyperlinks>
    <hyperlink ref="B2" location="'80MT_F'!A1" display="VELOCITA' 80MT  FEMMINILE"/>
    <hyperlink ref="B3" location="'80MT_M'!A1" display="VELOCITA' 80MT  MASCHILE"/>
    <hyperlink ref="B5" location="FONDO_F!A1" display="CORSA RESISTENZA FEMMINILE"/>
    <hyperlink ref="B6" location="FONDO_M!A1" display="CORSA RESISTENZA MASCHILE"/>
    <hyperlink ref="B8" location="LUNGO_F!A1" display="SALTO IN LUNGO  FEMMINILE"/>
    <hyperlink ref="B9" location="LUNGO_M!A1" display="SALTO IN LUNGO  MASCHILE"/>
    <hyperlink ref="B11" location="VORTEX_F!A1" display="LANCIO DEL VORTEX FEMMINILE"/>
    <hyperlink ref="B12" location="VORTEX_M!A1" display="LANCIO DEL VORTEX  MASCHILE"/>
    <hyperlink ref="B14" location="ALTO_F!A1" display="SALTO IN ALTO  FEMMINILE"/>
    <hyperlink ref="B15" location="ALTO_M!A1" display="SALTO IN ALTO  MASCHILE"/>
    <hyperlink ref="B17" location="STAFF!A1" display="STAFFETTA  SCOLASTICA"/>
    <hyperlink ref="B19" location="PIU_VELOCE!A1" display="RAGAZZO/A  PIU'  VELOCE"/>
    <hyperlink ref="B21" location="CLASSIFICA!A1" display="CLASSIFICA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S31"/>
  <sheetViews>
    <sheetView defaultGridColor="0" zoomScale="50" zoomScaleNormal="50" colorId="22" workbookViewId="0" topLeftCell="A13">
      <selection activeCell="G33" sqref="G33"/>
    </sheetView>
  </sheetViews>
  <sheetFormatPr defaultColWidth="9.69921875" defaultRowHeight="15"/>
  <cols>
    <col min="1" max="1" width="3.19921875" style="1" customWidth="1"/>
    <col min="2" max="2" width="34" style="1" customWidth="1"/>
    <col min="3" max="3" width="24.19921875" style="1" customWidth="1"/>
    <col min="4" max="4" width="24.19921875" style="34" customWidth="1"/>
    <col min="5" max="5" width="23.8984375" style="31" customWidth="1"/>
    <col min="6" max="6" width="22.296875" style="31" customWidth="1"/>
    <col min="7" max="7" width="26" style="17" customWidth="1"/>
    <col min="8" max="13" width="20.69921875" style="17" customWidth="1"/>
    <col min="14" max="19" width="9.69921875" style="17" customWidth="1"/>
    <col min="20" max="16384" width="9.69921875" style="1" customWidth="1"/>
  </cols>
  <sheetData>
    <row r="1" spans="1:14" ht="26.25">
      <c r="A1" s="4"/>
      <c r="B1" s="4"/>
      <c r="C1" s="4"/>
      <c r="D1" s="32"/>
      <c r="E1" s="24"/>
      <c r="F1" s="24"/>
      <c r="G1" s="14"/>
      <c r="H1" s="14"/>
      <c r="I1" s="14"/>
      <c r="J1" s="14"/>
      <c r="K1" s="14"/>
      <c r="L1" s="14"/>
      <c r="M1" s="14"/>
      <c r="N1" s="14"/>
    </row>
    <row r="2" spans="1:14" ht="26.25">
      <c r="A2" s="4"/>
      <c r="B2" s="4"/>
      <c r="C2" s="48" t="s">
        <v>34</v>
      </c>
      <c r="D2" s="32"/>
      <c r="E2" s="24"/>
      <c r="F2" s="24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20"/>
      <c r="E3" s="26"/>
      <c r="F3" s="26"/>
      <c r="G3" s="27"/>
      <c r="H3" s="27"/>
      <c r="I3" s="27"/>
      <c r="J3" s="27"/>
      <c r="K3" s="27"/>
      <c r="L3" s="14"/>
      <c r="M3" s="14"/>
      <c r="N3" s="14"/>
    </row>
    <row r="4" spans="1:19" s="13" customFormat="1" ht="30" customHeight="1" thickBot="1" thickTop="1">
      <c r="A4" s="10"/>
      <c r="B4" s="11" t="s">
        <v>0</v>
      </c>
      <c r="C4" s="11" t="s">
        <v>1</v>
      </c>
      <c r="D4" s="65" t="str">
        <f>+LUNGO_F!D4</f>
        <v>1° SALTO</v>
      </c>
      <c r="E4" s="65" t="str">
        <f>+LUNGO_F!E4</f>
        <v>2° SALTO</v>
      </c>
      <c r="F4" s="65" t="str">
        <f>+LUNGO_F!F4</f>
        <v>MIGLIORE</v>
      </c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  <c r="R4" s="53"/>
      <c r="S4" s="53"/>
    </row>
    <row r="5" spans="1:14" ht="30" customHeight="1" thickBot="1" thickTop="1">
      <c r="A5" s="4"/>
      <c r="B5" s="64" t="str">
        <f>+'[1]LUNG1_M'!$B11</f>
        <v>MUSCARITOLO MATTEO</v>
      </c>
      <c r="C5" s="64" t="str">
        <f>+'[1]LUNG1_M'!$C11</f>
        <v>MORANDI</v>
      </c>
      <c r="D5" s="66">
        <f>+'[1]LUNG1_M'!$D11</f>
        <v>3.94</v>
      </c>
      <c r="E5" s="66">
        <f>+'[1]LUNG1_M'!$E11</f>
        <v>3.4</v>
      </c>
      <c r="F5" s="66">
        <f>+'[1]LUNG1_M'!$F11</f>
        <v>3.94</v>
      </c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+'[1]LUNG1_M'!$B12</f>
        <v>MANCIN MATTIA </v>
      </c>
      <c r="C6" s="64" t="str">
        <f>+'[1]LUNG1_M'!$C12</f>
        <v>MORANDI</v>
      </c>
      <c r="D6" s="66">
        <f>+'[1]LUNG1_M'!$D12</f>
        <v>3.61</v>
      </c>
      <c r="E6" s="66">
        <f>+'[1]LUNG1_M'!$E12</f>
        <v>3.24</v>
      </c>
      <c r="F6" s="66">
        <f>+'[1]LUNG1_M'!$F12</f>
        <v>3.61</v>
      </c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+'[1]LUNG1_M'!$B13</f>
        <v>LOPORTO GIUSEPPE</v>
      </c>
      <c r="C7" s="64" t="str">
        <f>+'[1]LUNG1_M'!$C13</f>
        <v>GARCIA</v>
      </c>
      <c r="D7" s="66">
        <f>+'[1]LUNG1_M'!$D13</f>
        <v>3.6</v>
      </c>
      <c r="E7" s="66">
        <f>+'[1]LUNG1_M'!$E13</f>
        <v>3.53</v>
      </c>
      <c r="F7" s="66">
        <f>+'[1]LUNG1_M'!$F13</f>
        <v>3.6</v>
      </c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+'[1]LUNG1_M'!$B14</f>
        <v>MAESTRI MIRKO</v>
      </c>
      <c r="C8" s="64" t="s">
        <v>70</v>
      </c>
      <c r="D8" s="66">
        <f>+'[1]LUNG1_M'!$D14</f>
        <v>3.49</v>
      </c>
      <c r="E8" s="66">
        <f>+'[1]LUNG1_M'!$E14</f>
        <v>3.56</v>
      </c>
      <c r="F8" s="66">
        <f>+'[1]LUNG1_M'!$F14</f>
        <v>3.56</v>
      </c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+'[1]LUNG1_M'!$B15</f>
        <v>PETRONE MIRCO</v>
      </c>
      <c r="C9" s="64" t="str">
        <f>+'[1]LUNG1_M'!$C15</f>
        <v>GARCIA</v>
      </c>
      <c r="D9" s="66">
        <f>+'[1]LUNG1_M'!$D15</f>
        <v>3.52</v>
      </c>
      <c r="E9" s="66">
        <f>+'[1]LUNG1_M'!$E15</f>
        <v>3.41</v>
      </c>
      <c r="F9" s="66">
        <f>+'[1]LUNG1_M'!$F15</f>
        <v>3.52</v>
      </c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+'[1]LUNG1_M'!$B16</f>
        <v>MUGHEDDU MATTEO</v>
      </c>
      <c r="C10" s="64" t="str">
        <f>+'[1]LUNG1_M'!$C16</f>
        <v>MORANDI</v>
      </c>
      <c r="D10" s="66">
        <f>+'[1]LUNG1_M'!$D16</f>
        <v>3.5</v>
      </c>
      <c r="E10" s="66">
        <f>+'[1]LUNG1_M'!$E16</f>
        <v>3.4</v>
      </c>
      <c r="F10" s="66">
        <f>+'[1]LUNG1_M'!$F16</f>
        <v>3.5</v>
      </c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33"/>
      <c r="E11" s="29"/>
      <c r="F11" s="29"/>
      <c r="G11" s="15"/>
      <c r="H11" s="15"/>
      <c r="I11" s="15"/>
      <c r="J11" s="15"/>
      <c r="K11" s="15"/>
      <c r="L11" s="15"/>
      <c r="M11" s="15"/>
      <c r="N11" s="14"/>
    </row>
    <row r="12" spans="1:14" ht="26.25">
      <c r="A12" s="4"/>
      <c r="B12" s="4"/>
      <c r="C12" s="48" t="s">
        <v>15</v>
      </c>
      <c r="D12" s="32"/>
      <c r="E12" s="24"/>
      <c r="F12" s="24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20"/>
      <c r="E13" s="26"/>
      <c r="F13" s="26"/>
      <c r="G13" s="27"/>
      <c r="H13" s="27"/>
      <c r="I13" s="27"/>
      <c r="J13" s="27"/>
      <c r="K13" s="27"/>
      <c r="L13" s="14"/>
      <c r="M13" s="14"/>
      <c r="N13" s="14"/>
    </row>
    <row r="14" spans="1:19" s="13" customFormat="1" ht="30" customHeight="1" thickBot="1" thickTop="1">
      <c r="A14" s="10"/>
      <c r="B14" s="11" t="s">
        <v>0</v>
      </c>
      <c r="C14" s="11" t="s">
        <v>1</v>
      </c>
      <c r="D14" s="65" t="str">
        <f>+D4</f>
        <v>1° SALTO</v>
      </c>
      <c r="E14" s="65" t="str">
        <f>+E4</f>
        <v>2° SALTO</v>
      </c>
      <c r="F14" s="65" t="str">
        <f>+F4</f>
        <v>MIGLIORE</v>
      </c>
      <c r="G14" s="51"/>
      <c r="H14" s="50"/>
      <c r="I14" s="50"/>
      <c r="J14" s="50"/>
      <c r="K14" s="50"/>
      <c r="L14" s="50"/>
      <c r="M14" s="50"/>
      <c r="N14" s="52"/>
      <c r="O14" s="53"/>
      <c r="P14" s="53"/>
      <c r="Q14" s="53"/>
      <c r="R14" s="53"/>
      <c r="S14" s="53"/>
    </row>
    <row r="15" spans="1:14" ht="30" customHeight="1" thickBot="1" thickTop="1">
      <c r="A15" s="4"/>
      <c r="B15" s="64" t="str">
        <f>+'[1]LUNG2_M'!$B11</f>
        <v>IPPOLITO LUCA </v>
      </c>
      <c r="C15" s="64" t="str">
        <f>+'[1]LUNG2_M'!$C11</f>
        <v>GARCIA</v>
      </c>
      <c r="D15" s="66">
        <f>+'[1]LUNG2_M'!$D11</f>
        <v>4.1</v>
      </c>
      <c r="E15" s="66">
        <f>+'[1]LUNG2_M'!$E11</f>
        <v>4.05</v>
      </c>
      <c r="F15" s="66">
        <f>+'[1]LUNG2_M'!$F11</f>
        <v>4.1</v>
      </c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+'[1]LUNG2_M'!$B12</f>
        <v>RIPAMONTI GIORGIO</v>
      </c>
      <c r="C16" s="64" t="str">
        <f>+'[1]LUNG2_M'!$C12</f>
        <v>MAZZARELLO</v>
      </c>
      <c r="D16" s="66">
        <f>+'[1]LUNG2_M'!$D12</f>
        <v>3.61</v>
      </c>
      <c r="E16" s="66">
        <f>+'[1]LUNG2_M'!$E12</f>
        <v>3.83</v>
      </c>
      <c r="F16" s="66">
        <f>+'[1]LUNG2_M'!$F12</f>
        <v>3.83</v>
      </c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+'[1]LUNG2_M'!$B13</f>
        <v>MANUGUERRA MIRKO</v>
      </c>
      <c r="C17" s="64" t="str">
        <f>+'[1]LUNG2_M'!$C13</f>
        <v>GARCIA</v>
      </c>
      <c r="D17" s="66">
        <f>+'[1]LUNG2_M'!$D13</f>
        <v>0</v>
      </c>
      <c r="E17" s="66">
        <f>+'[1]LUNG2_M'!$E13</f>
        <v>3.8</v>
      </c>
      <c r="F17" s="66">
        <f>+'[1]LUNG2_M'!$F13</f>
        <v>3.8</v>
      </c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+'[1]LUNG2_M'!$B14</f>
        <v>DI MONACO RICCARDO</v>
      </c>
      <c r="C18" s="64" t="str">
        <f>+'[1]LUNG2_M'!$C14</f>
        <v>GARCIA</v>
      </c>
      <c r="D18" s="66">
        <f>+'[1]LUNG2_M'!$D14</f>
        <v>3.72</v>
      </c>
      <c r="E18" s="66">
        <f>+'[1]LUNG2_M'!$E14</f>
        <v>3.51</v>
      </c>
      <c r="F18" s="66">
        <f>+'[1]LUNG2_M'!$F14</f>
        <v>3.72</v>
      </c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+'[1]LUNG2_M'!$B15</f>
        <v>CANIOLO RONNI</v>
      </c>
      <c r="C19" s="64" t="str">
        <f>+'[1]LUNG2_M'!$C15</f>
        <v>MORANDI</v>
      </c>
      <c r="D19" s="66">
        <f>+'[1]LUNG2_M'!$D15</f>
        <v>3.05</v>
      </c>
      <c r="E19" s="66">
        <f>+'[1]LUNG2_M'!$E15</f>
        <v>3.7</v>
      </c>
      <c r="F19" s="66">
        <f>+'[1]LUNG2_M'!$F15</f>
        <v>3.7</v>
      </c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+'[1]LUNG2_M'!$B16</f>
        <v>BRIOSCHI ANDREA</v>
      </c>
      <c r="C20" s="64" t="str">
        <f>+'[1]LUNG2_M'!$C16</f>
        <v>GARCIA</v>
      </c>
      <c r="D20" s="66">
        <f>+'[1]LUNG2_M'!$D16</f>
        <v>3.5</v>
      </c>
      <c r="E20" s="66">
        <f>+'[1]LUNG2_M'!$E16</f>
        <v>3.45</v>
      </c>
      <c r="F20" s="66">
        <f>+'[1]LUNG2_M'!$F16</f>
        <v>3.5</v>
      </c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33"/>
      <c r="E21" s="29"/>
      <c r="F21" s="29"/>
      <c r="G21" s="15"/>
      <c r="H21" s="15"/>
      <c r="I21" s="15"/>
      <c r="J21" s="15"/>
      <c r="K21" s="15"/>
      <c r="L21" s="15"/>
      <c r="M21" s="15"/>
      <c r="N21" s="14"/>
    </row>
    <row r="22" spans="1:14" ht="26.25">
      <c r="A22" s="4"/>
      <c r="B22" s="4"/>
      <c r="C22" s="48" t="s">
        <v>16</v>
      </c>
      <c r="D22" s="32"/>
      <c r="E22" s="24"/>
      <c r="F22" s="24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20"/>
      <c r="E23" s="26"/>
      <c r="F23" s="26"/>
      <c r="G23" s="27"/>
      <c r="H23" s="27"/>
      <c r="I23" s="27"/>
      <c r="J23" s="27"/>
      <c r="K23" s="27"/>
      <c r="L23" s="14"/>
      <c r="M23" s="14"/>
      <c r="N23" s="14"/>
    </row>
    <row r="24" spans="1:19" s="13" customFormat="1" ht="30" customHeight="1" thickBot="1" thickTop="1">
      <c r="A24" s="10"/>
      <c r="B24" s="11" t="s">
        <v>0</v>
      </c>
      <c r="C24" s="11" t="s">
        <v>1</v>
      </c>
      <c r="D24" s="65" t="str">
        <f>+D14</f>
        <v>1° SALTO</v>
      </c>
      <c r="E24" s="65" t="str">
        <f>+E14</f>
        <v>2° SALTO</v>
      </c>
      <c r="F24" s="65" t="str">
        <f>+F14</f>
        <v>MIGLIORE</v>
      </c>
      <c r="G24" s="51"/>
      <c r="H24" s="50"/>
      <c r="I24" s="50"/>
      <c r="J24" s="50"/>
      <c r="K24" s="50"/>
      <c r="L24" s="50"/>
      <c r="M24" s="50"/>
      <c r="N24" s="52"/>
      <c r="O24" s="53"/>
      <c r="P24" s="53"/>
      <c r="Q24" s="53"/>
      <c r="R24" s="53"/>
      <c r="S24" s="53"/>
    </row>
    <row r="25" spans="1:14" ht="30" customHeight="1" thickBot="1" thickTop="1">
      <c r="A25" s="4"/>
      <c r="B25" s="64" t="str">
        <f>+'[1]LUNG3_M'!$B11</f>
        <v>YUXUAN XIONG</v>
      </c>
      <c r="C25" s="64" t="s">
        <v>70</v>
      </c>
      <c r="D25" s="66">
        <f>+'[1]LUNG3_M'!$D11</f>
        <v>4.01</v>
      </c>
      <c r="E25" s="66">
        <f>+'[1]LUNG3_M'!$E11</f>
        <v>4.3</v>
      </c>
      <c r="F25" s="66">
        <f>+'[1]LUNG3_M'!$F11</f>
        <v>4.3</v>
      </c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64" t="str">
        <f>+'[1]LUNG3_M'!$B12</f>
        <v>HERMAN CRISTIAN</v>
      </c>
      <c r="C26" s="64" t="str">
        <f>+'[1]LUNG3_M'!$C12</f>
        <v>MORANDI</v>
      </c>
      <c r="D26" s="66">
        <f>+'[1]LUNG3_M'!$D12</f>
        <v>4.05</v>
      </c>
      <c r="E26" s="66">
        <f>+'[1]LUNG3_M'!$E12</f>
        <v>3.9</v>
      </c>
      <c r="F26" s="66">
        <f>+'[1]LUNG3_M'!$F12</f>
        <v>4.05</v>
      </c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64" t="str">
        <f>+'[1]LUNG3_M'!$B13</f>
        <v>MANSELLA ANDREA </v>
      </c>
      <c r="C27" s="64" t="str">
        <f>+'[1]LUNG3_M'!$C13</f>
        <v>MORANDI</v>
      </c>
      <c r="D27" s="66">
        <f>+'[1]LUNG3_M'!$D13</f>
        <v>4</v>
      </c>
      <c r="E27" s="66">
        <f>+'[1]LUNG3_M'!$E13</f>
        <v>4.05</v>
      </c>
      <c r="F27" s="66">
        <f>+'[1]LUNG3_M'!$F13</f>
        <v>4.05</v>
      </c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+'[1]LUNG3_M'!$B14</f>
        <v>CRISTEA GABRIEL</v>
      </c>
      <c r="C28" s="64" t="str">
        <f>+'[1]LUNG3_M'!$C14</f>
        <v>MORANDI</v>
      </c>
      <c r="D28" s="66">
        <f>+'[1]LUNG3_M'!$D14</f>
        <v>3.85</v>
      </c>
      <c r="E28" s="66">
        <f>+'[1]LUNG3_M'!$E14</f>
        <v>4.01</v>
      </c>
      <c r="F28" s="66">
        <f>+'[1]LUNG3_M'!$F14</f>
        <v>4.01</v>
      </c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+'[1]LUNG3_M'!$B15</f>
        <v>BONGIORNO ANTONIO</v>
      </c>
      <c r="C29" s="64" t="str">
        <f>+'[1]LUNG3_M'!$C15</f>
        <v>MORANDI</v>
      </c>
      <c r="D29" s="66">
        <f>+'[1]LUNG3_M'!$D15</f>
        <v>3.33</v>
      </c>
      <c r="E29" s="66">
        <f>+'[1]LUNG3_M'!$E15</f>
        <v>4</v>
      </c>
      <c r="F29" s="66">
        <f>+'[1]LUNG3_M'!$F15</f>
        <v>4</v>
      </c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+'[1]LUNG3_M'!$B16</f>
        <v>PATTI MATTIA</v>
      </c>
      <c r="C30" s="64" t="str">
        <f>+'[1]LUNG3_M'!$C16</f>
        <v>GARCIA</v>
      </c>
      <c r="D30" s="66">
        <f>+'[1]LUNG3_M'!$D16</f>
        <v>3.65</v>
      </c>
      <c r="E30" s="66">
        <f>+'[1]LUNG3_M'!$E16</f>
        <v>3.98</v>
      </c>
      <c r="F30" s="66">
        <f>+'[1]LUNG3_M'!$F16</f>
        <v>3.98</v>
      </c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32"/>
      <c r="E31" s="24"/>
      <c r="F31" s="24"/>
      <c r="G31" s="14"/>
      <c r="H31" s="14"/>
      <c r="I31" s="14"/>
      <c r="J31" s="14"/>
      <c r="K31" s="14"/>
      <c r="L31" s="14"/>
      <c r="M31" s="14"/>
      <c r="N31" s="14"/>
    </row>
  </sheetData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T33"/>
  <sheetViews>
    <sheetView defaultGridColor="0" zoomScale="50" zoomScaleNormal="50" colorId="22" workbookViewId="0" topLeftCell="A1">
      <selection activeCell="H18" sqref="H17:H18"/>
    </sheetView>
  </sheetViews>
  <sheetFormatPr defaultColWidth="9.69921875" defaultRowHeight="15"/>
  <cols>
    <col min="1" max="1" width="3.19921875" style="1" customWidth="1"/>
    <col min="2" max="2" width="34.8984375" style="1" customWidth="1"/>
    <col min="3" max="3" width="24.19921875" style="1" customWidth="1"/>
    <col min="4" max="4" width="24.19921875" style="2" customWidth="1"/>
    <col min="5" max="5" width="18.09765625" style="2" customWidth="1"/>
    <col min="6" max="6" width="22.296875" style="34" customWidth="1"/>
    <col min="7" max="7" width="26" style="17" customWidth="1"/>
    <col min="8" max="13" width="20.69921875" style="17" customWidth="1"/>
    <col min="14" max="20" width="9.69921875" style="17" customWidth="1"/>
    <col min="21" max="16384" width="9.69921875" style="1" customWidth="1"/>
  </cols>
  <sheetData>
    <row r="1" spans="1:14" ht="15.75">
      <c r="A1" s="4"/>
      <c r="B1" s="4"/>
      <c r="C1" s="4"/>
      <c r="D1" s="6"/>
      <c r="E1" s="6"/>
      <c r="F1" s="32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21</v>
      </c>
      <c r="C2" s="89"/>
      <c r="D2" s="89"/>
      <c r="E2" s="89"/>
      <c r="F2" s="8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8"/>
      <c r="F3" s="20"/>
      <c r="G3" s="27"/>
      <c r="H3" s="27"/>
      <c r="I3" s="27"/>
      <c r="J3" s="27"/>
      <c r="K3" s="27"/>
      <c r="L3" s="14"/>
      <c r="M3" s="14"/>
      <c r="N3" s="14"/>
    </row>
    <row r="4" spans="1:20" s="13" customFormat="1" ht="30" customHeight="1" thickBot="1" thickTop="1">
      <c r="A4" s="10"/>
      <c r="B4" s="11" t="s">
        <v>0</v>
      </c>
      <c r="C4" s="11" t="s">
        <v>1</v>
      </c>
      <c r="D4" s="11" t="s">
        <v>37</v>
      </c>
      <c r="E4" s="11" t="s">
        <v>47</v>
      </c>
      <c r="F4" s="65" t="s">
        <v>48</v>
      </c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  <c r="R4" s="53"/>
      <c r="S4" s="53"/>
      <c r="T4" s="53"/>
    </row>
    <row r="5" spans="1:14" ht="30" customHeight="1" thickBot="1" thickTop="1">
      <c r="A5" s="4"/>
      <c r="B5" s="64" t="str">
        <f>+'[1]ALTO1_F'!$B11</f>
        <v>VISENTIN LAURA</v>
      </c>
      <c r="C5" s="64" t="str">
        <f>+'[1]ALTO1_F'!$C11</f>
        <v>MORANDI</v>
      </c>
      <c r="D5" s="66">
        <f>+'[1]ALTO1_F'!$D11</f>
        <v>1.2</v>
      </c>
      <c r="E5" s="67">
        <f>+'[1]ALTO1_F'!$E11</f>
        <v>0</v>
      </c>
      <c r="F5" s="66">
        <f>+'[1]ALTO1_F'!$F11</f>
        <v>1.2</v>
      </c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+'[1]ALTO1_F'!$B12</f>
        <v>GUSELLA CRISTINA</v>
      </c>
      <c r="C6" s="64" t="s">
        <v>70</v>
      </c>
      <c r="D6" s="66">
        <f>+'[1]ALTO1_F'!$D12</f>
        <v>1.2</v>
      </c>
      <c r="E6" s="67">
        <f>+'[1]ALTO1_F'!$E12</f>
        <v>2</v>
      </c>
      <c r="F6" s="66">
        <f>+'[1]ALTO1_F'!$F12</f>
        <v>1.18</v>
      </c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+'[1]ALTO1_F'!$B13</f>
        <v>TUGNOLI GIULIA </v>
      </c>
      <c r="C7" s="64" t="str">
        <f>+'[1]ALTO1_F'!$C13</f>
        <v>MARCONI</v>
      </c>
      <c r="D7" s="66">
        <f>+'[1]ALTO1_F'!$D13</f>
        <v>1.1</v>
      </c>
      <c r="E7" s="67">
        <f>+'[1]ALTO1_F'!$E13</f>
        <v>0</v>
      </c>
      <c r="F7" s="66">
        <f>+'[1]ALTO1_F'!$F13</f>
        <v>1.1</v>
      </c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+'[1]ALTO1_F'!$B14</f>
        <v>BONGIORNI LAURA</v>
      </c>
      <c r="C8" s="64" t="str">
        <f>+'[1]ALTO1_F'!$C14</f>
        <v>MORANDI</v>
      </c>
      <c r="D8" s="66">
        <f>+'[1]ALTO1_F'!$D14</f>
        <v>1.1</v>
      </c>
      <c r="E8" s="67">
        <f>+'[1]ALTO1_F'!$E14</f>
        <v>0</v>
      </c>
      <c r="F8" s="66">
        <f>+'[1]ALTO1_F'!$F14</f>
        <v>1.1</v>
      </c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+'[1]ALTO1_F'!$B15</f>
        <v>STEFANUTO MARIA </v>
      </c>
      <c r="C9" s="64" t="str">
        <f>+'[1]ALTO1_F'!$C15</f>
        <v>GARCIA</v>
      </c>
      <c r="D9" s="66">
        <f>+'[1]ALTO1_F'!$D15</f>
        <v>1.1</v>
      </c>
      <c r="E9" s="67">
        <f>+'[1]ALTO1_F'!$E15</f>
        <v>1</v>
      </c>
      <c r="F9" s="66">
        <f>+'[1]ALTO1_F'!$F15</f>
        <v>1.09</v>
      </c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+'[1]ALTO1_F'!$B16</f>
        <v>RIZZO ELEONORA</v>
      </c>
      <c r="C10" s="64" t="str">
        <f>+'[1]ALTO1_F'!$C16</f>
        <v>GARCIA</v>
      </c>
      <c r="D10" s="66">
        <f>+'[1]ALTO1_F'!$D16</f>
        <v>1.05</v>
      </c>
      <c r="E10" s="67">
        <f>+'[1]ALTO1_F'!$E16</f>
        <v>0</v>
      </c>
      <c r="F10" s="66">
        <f>+'[1]ALTO1_F'!$F16</f>
        <v>1.05</v>
      </c>
      <c r="G10" s="15"/>
      <c r="H10" s="15"/>
      <c r="I10" s="15"/>
      <c r="J10" s="15"/>
      <c r="K10" s="15"/>
      <c r="L10" s="15"/>
      <c r="M10" s="15"/>
      <c r="N10" s="14"/>
    </row>
    <row r="11" spans="1:14" ht="30" customHeight="1" thickBot="1" thickTop="1">
      <c r="A11" s="4"/>
      <c r="B11" s="64" t="str">
        <f>+'[1]ALTO1_F'!$B17</f>
        <v>SOLITTO CHIARA </v>
      </c>
      <c r="C11" s="64" t="str">
        <f>+'[1]ALTO1_F'!$C17</f>
        <v>GARCIA</v>
      </c>
      <c r="D11" s="66">
        <f>+'[1]ALTO1_F'!$D17</f>
        <v>1.05</v>
      </c>
      <c r="E11" s="67">
        <f>+'[1]ALTO1_F'!$E17</f>
        <v>0</v>
      </c>
      <c r="F11" s="66">
        <f>+'[1]ALTO1_F'!$F17</f>
        <v>1.05</v>
      </c>
      <c r="G11" s="15"/>
      <c r="H11" s="15"/>
      <c r="I11" s="15"/>
      <c r="J11" s="15"/>
      <c r="K11" s="15"/>
      <c r="L11" s="15"/>
      <c r="M11" s="15"/>
      <c r="N11" s="14"/>
    </row>
    <row r="12" spans="1:14" ht="30" customHeight="1" thickBot="1" thickTop="1">
      <c r="A12" s="4"/>
      <c r="B12" s="64" t="str">
        <f>+'[1]ALTO1_F'!$B18</f>
        <v>VACCANO STEFANIA </v>
      </c>
      <c r="C12" s="64" t="str">
        <f>+'[1]ALTO1_F'!$C18</f>
        <v>MARCONI</v>
      </c>
      <c r="D12" s="66">
        <f>+'[1]ALTO1_F'!$D18</f>
        <v>1.05</v>
      </c>
      <c r="E12" s="67">
        <f>+'[1]ALTO1_F'!$E18</f>
        <v>0</v>
      </c>
      <c r="F12" s="66">
        <f>+'[1]ALTO1_F'!$F18</f>
        <v>1.05</v>
      </c>
      <c r="G12" s="15"/>
      <c r="H12" s="15"/>
      <c r="I12" s="15"/>
      <c r="J12" s="15"/>
      <c r="K12" s="15"/>
      <c r="L12" s="15"/>
      <c r="M12" s="15"/>
      <c r="N12" s="14"/>
    </row>
    <row r="13" spans="1:14" s="17" customFormat="1" ht="30" customHeight="1" thickTop="1">
      <c r="A13" s="14"/>
      <c r="B13" s="15"/>
      <c r="C13" s="15"/>
      <c r="D13" s="27"/>
      <c r="E13" s="27"/>
      <c r="F13" s="33"/>
      <c r="G13" s="15"/>
      <c r="H13" s="15"/>
      <c r="I13" s="15"/>
      <c r="J13" s="15"/>
      <c r="K13" s="15"/>
      <c r="L13" s="15"/>
      <c r="M13" s="15"/>
      <c r="N13" s="14"/>
    </row>
    <row r="14" spans="1:14" ht="18.75">
      <c r="A14" s="4"/>
      <c r="B14" s="86" t="s">
        <v>35</v>
      </c>
      <c r="C14" s="90"/>
      <c r="D14" s="90"/>
      <c r="E14" s="90"/>
      <c r="F14" s="90"/>
      <c r="G14" s="49"/>
      <c r="H14" s="49"/>
      <c r="I14" s="49"/>
      <c r="J14" s="49"/>
      <c r="K14" s="49"/>
      <c r="L14" s="14"/>
      <c r="M14" s="14"/>
      <c r="N14" s="14"/>
    </row>
    <row r="15" spans="1:14" ht="30" customHeight="1" thickBot="1">
      <c r="A15" s="4"/>
      <c r="B15" s="7"/>
      <c r="C15" s="8"/>
      <c r="D15" s="8"/>
      <c r="E15" s="8"/>
      <c r="F15" s="20"/>
      <c r="G15" s="27"/>
      <c r="H15" s="27"/>
      <c r="I15" s="27"/>
      <c r="J15" s="27"/>
      <c r="K15" s="27"/>
      <c r="L15" s="14"/>
      <c r="M15" s="14"/>
      <c r="N15" s="14"/>
    </row>
    <row r="16" spans="1:20" s="13" customFormat="1" ht="30" customHeight="1" thickBot="1" thickTop="1">
      <c r="A16" s="10"/>
      <c r="B16" s="11" t="s">
        <v>0</v>
      </c>
      <c r="C16" s="11" t="s">
        <v>1</v>
      </c>
      <c r="D16" s="11" t="str">
        <f>+D4</f>
        <v>ALTEZZA</v>
      </c>
      <c r="E16" s="11" t="str">
        <f>+E4</f>
        <v>ERRORI</v>
      </c>
      <c r="F16" s="65" t="str">
        <f>+F4</f>
        <v>MISURA</v>
      </c>
      <c r="G16" s="51"/>
      <c r="H16" s="50"/>
      <c r="I16" s="50"/>
      <c r="J16" s="50"/>
      <c r="K16" s="50"/>
      <c r="L16" s="50"/>
      <c r="M16" s="50"/>
      <c r="N16" s="52"/>
      <c r="O16" s="53"/>
      <c r="P16" s="53"/>
      <c r="Q16" s="53"/>
      <c r="R16" s="53"/>
      <c r="S16" s="53"/>
      <c r="T16" s="53"/>
    </row>
    <row r="17" spans="1:14" ht="30" customHeight="1" thickBot="1" thickTop="1">
      <c r="A17" s="4"/>
      <c r="B17" s="64" t="str">
        <f>+'[1]ALTO2_F'!$B11</f>
        <v>ZACCARIA</v>
      </c>
      <c r="C17" s="64" t="str">
        <f>+'[1]ALTO2_F'!$C11</f>
        <v>MARCONI</v>
      </c>
      <c r="D17" s="66">
        <f>+'[1]ALTO2_F'!$D11</f>
        <v>1.3</v>
      </c>
      <c r="E17" s="67">
        <f>+'[1]ALTO2_F'!$E11</f>
        <v>2</v>
      </c>
      <c r="F17" s="66">
        <f>+'[1]ALTO2_F'!$F11</f>
        <v>1.28</v>
      </c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+'[1]ALTO2_F'!$B12</f>
        <v>GIAMBELLI ALESSIA </v>
      </c>
      <c r="C18" s="64" t="str">
        <f>+'[1]ALTO2_F'!$C12</f>
        <v>GARCIA</v>
      </c>
      <c r="D18" s="66">
        <f>+'[1]ALTO2_F'!$D12</f>
        <v>1.3</v>
      </c>
      <c r="E18" s="67">
        <f>+'[1]ALTO2_F'!$E12</f>
        <v>3</v>
      </c>
      <c r="F18" s="66">
        <f>+'[1]ALTO2_F'!$F12</f>
        <v>1.27</v>
      </c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+'[1]ALTO2_F'!$B13</f>
        <v>RICCI CECILIA</v>
      </c>
      <c r="C19" s="64" t="str">
        <f>+'[1]ALTO2_F'!$C13</f>
        <v>GARCIA</v>
      </c>
      <c r="D19" s="66">
        <f>+'[1]ALTO2_F'!$D13</f>
        <v>1.2</v>
      </c>
      <c r="E19" s="67">
        <f>+'[1]ALTO2_F'!$E13</f>
        <v>0</v>
      </c>
      <c r="F19" s="66">
        <f>+'[1]ALTO2_F'!$F13</f>
        <v>1.2</v>
      </c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+'[1]ALTO2_F'!$B14</f>
        <v>RADAELLI ELISA</v>
      </c>
      <c r="C20" s="64" t="str">
        <f>+'[1]ALTO2_F'!$C14</f>
        <v>MORANDI</v>
      </c>
      <c r="D20" s="66">
        <f>+'[1]ALTO2_F'!$D14</f>
        <v>1.2</v>
      </c>
      <c r="E20" s="67">
        <f>+'[1]ALTO2_F'!$E14</f>
        <v>2</v>
      </c>
      <c r="F20" s="66">
        <f>+'[1]ALTO2_F'!$F14</f>
        <v>1.18</v>
      </c>
      <c r="G20" s="15"/>
      <c r="H20" s="15"/>
      <c r="I20" s="15"/>
      <c r="J20" s="15"/>
      <c r="K20" s="15"/>
      <c r="L20" s="15"/>
      <c r="M20" s="15"/>
      <c r="N20" s="14"/>
    </row>
    <row r="21" spans="1:14" ht="30" customHeight="1" thickBot="1" thickTop="1">
      <c r="A21" s="4"/>
      <c r="B21" s="64" t="str">
        <f>+'[1]ALTO2_F'!$B15</f>
        <v>ANDOLFATTO REBECCA</v>
      </c>
      <c r="C21" s="64" t="str">
        <f>+'[1]ALTO2_F'!$C15</f>
        <v>GARCIA</v>
      </c>
      <c r="D21" s="66">
        <f>+'[1]ALTO2_F'!$D15</f>
        <v>1.15</v>
      </c>
      <c r="E21" s="67">
        <f>+'[1]ALTO2_F'!$E15</f>
        <v>0</v>
      </c>
      <c r="F21" s="66">
        <f>+'[1]ALTO2_F'!$F15</f>
        <v>1.15</v>
      </c>
      <c r="G21" s="15"/>
      <c r="H21" s="15"/>
      <c r="I21" s="15"/>
      <c r="J21" s="15"/>
      <c r="K21" s="15"/>
      <c r="L21" s="15"/>
      <c r="M21" s="15"/>
      <c r="N21" s="14"/>
    </row>
    <row r="22" spans="1:14" ht="30" customHeight="1" thickBot="1" thickTop="1">
      <c r="A22" s="4"/>
      <c r="B22" s="64" t="str">
        <f>+'[1]ALTO2_F'!$B16</f>
        <v>BERGOMI MARTINA</v>
      </c>
      <c r="C22" s="64" t="str">
        <f>+'[1]ALTO2_F'!$C16</f>
        <v>MAZZARELLO</v>
      </c>
      <c r="D22" s="66">
        <f>+'[1]ALTO2_F'!$D16</f>
        <v>1.1</v>
      </c>
      <c r="E22" s="67">
        <f>+'[1]ALTO2_F'!$E16</f>
        <v>0</v>
      </c>
      <c r="F22" s="66">
        <f>+'[1]ALTO2_F'!$F16</f>
        <v>1.1</v>
      </c>
      <c r="G22" s="15"/>
      <c r="H22" s="15"/>
      <c r="I22" s="15"/>
      <c r="J22" s="15"/>
      <c r="K22" s="15"/>
      <c r="L22" s="15"/>
      <c r="M22" s="15"/>
      <c r="N22" s="14"/>
    </row>
    <row r="23" spans="1:14" s="17" customFormat="1" ht="30" customHeight="1" thickTop="1">
      <c r="A23" s="14"/>
      <c r="B23" s="15"/>
      <c r="C23" s="15"/>
      <c r="D23" s="27"/>
      <c r="E23" s="27"/>
      <c r="F23" s="33"/>
      <c r="G23" s="15"/>
      <c r="H23" s="15"/>
      <c r="I23" s="15"/>
      <c r="J23" s="15"/>
      <c r="K23" s="15"/>
      <c r="L23" s="15"/>
      <c r="M23" s="15"/>
      <c r="N23" s="14"/>
    </row>
    <row r="24" spans="1:14" ht="18.75">
      <c r="A24" s="4"/>
      <c r="B24" s="86" t="s">
        <v>22</v>
      </c>
      <c r="C24" s="90"/>
      <c r="D24" s="90"/>
      <c r="E24" s="90"/>
      <c r="F24" s="90"/>
      <c r="G24" s="49"/>
      <c r="H24" s="49"/>
      <c r="I24" s="49"/>
      <c r="J24" s="49"/>
      <c r="K24" s="49"/>
      <c r="L24" s="14"/>
      <c r="M24" s="14"/>
      <c r="N24" s="14"/>
    </row>
    <row r="25" spans="1:14" ht="30" customHeight="1" thickBot="1">
      <c r="A25" s="4"/>
      <c r="B25" s="7"/>
      <c r="C25" s="8"/>
      <c r="D25" s="8"/>
      <c r="E25" s="8"/>
      <c r="F25" s="20"/>
      <c r="G25" s="27"/>
      <c r="H25" s="27"/>
      <c r="I25" s="27"/>
      <c r="J25" s="27"/>
      <c r="K25" s="27"/>
      <c r="L25" s="14"/>
      <c r="M25" s="14"/>
      <c r="N25" s="14"/>
    </row>
    <row r="26" spans="1:20" s="13" customFormat="1" ht="30" customHeight="1" thickBot="1" thickTop="1">
      <c r="A26" s="10"/>
      <c r="B26" s="11" t="s">
        <v>0</v>
      </c>
      <c r="C26" s="11" t="s">
        <v>1</v>
      </c>
      <c r="D26" s="11" t="str">
        <f>+D4</f>
        <v>ALTEZZA</v>
      </c>
      <c r="E26" s="11" t="str">
        <f>+E4</f>
        <v>ERRORI</v>
      </c>
      <c r="F26" s="65" t="str">
        <f>+F4</f>
        <v>MISURA</v>
      </c>
      <c r="G26" s="51"/>
      <c r="H26" s="50"/>
      <c r="I26" s="50"/>
      <c r="J26" s="50"/>
      <c r="K26" s="50"/>
      <c r="L26" s="50"/>
      <c r="M26" s="50"/>
      <c r="N26" s="52"/>
      <c r="O26" s="53"/>
      <c r="P26" s="53"/>
      <c r="Q26" s="53"/>
      <c r="R26" s="53"/>
      <c r="S26" s="53"/>
      <c r="T26" s="53"/>
    </row>
    <row r="27" spans="1:14" ht="30" customHeight="1" thickBot="1" thickTop="1">
      <c r="A27" s="4"/>
      <c r="B27" s="64" t="str">
        <f>+'[1]ALTO3_F'!$B11</f>
        <v>PAVANELLO ARIANNA</v>
      </c>
      <c r="C27" s="64" t="s">
        <v>70</v>
      </c>
      <c r="D27" s="66">
        <f>+'[1]ALTO3_F'!$D11</f>
        <v>1.4</v>
      </c>
      <c r="E27" s="67">
        <f>+'[1]ALTO3_F'!$E11</f>
        <v>0</v>
      </c>
      <c r="F27" s="66">
        <f>+'[1]ALTO3_F'!$F11</f>
        <v>1.4</v>
      </c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+'[1]ALTO3_F'!$B12</f>
        <v>SCARAVATO GAIA</v>
      </c>
      <c r="C28" s="64" t="str">
        <f>+'[1]ALTO3_F'!$C12</f>
        <v>GARCIA</v>
      </c>
      <c r="D28" s="66">
        <f>+'[1]ALTO3_F'!$D12</f>
        <v>1.25</v>
      </c>
      <c r="E28" s="67">
        <f>+'[1]ALTO3_F'!$E12</f>
        <v>0</v>
      </c>
      <c r="F28" s="66">
        <f>+'[1]ALTO3_F'!$F12</f>
        <v>1.25</v>
      </c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+'[1]ALTO3_F'!$B13</f>
        <v>NEBULONI BEATRICE</v>
      </c>
      <c r="C29" s="64" t="str">
        <f>+'[1]ALTO3_F'!$C13</f>
        <v>GARCIA</v>
      </c>
      <c r="D29" s="66">
        <f>+'[1]ALTO3_F'!$D13</f>
        <v>1.25</v>
      </c>
      <c r="E29" s="67">
        <f>+'[1]ALTO3_F'!$E13</f>
        <v>1</v>
      </c>
      <c r="F29" s="66">
        <f>+'[1]ALTO3_F'!$F13</f>
        <v>1.24</v>
      </c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+'[1]ALTO3_F'!$B14</f>
        <v>CERIANI GIORGIA</v>
      </c>
      <c r="C30" s="64" t="str">
        <f>+'[1]ALTO3_F'!$C14</f>
        <v>MARCONI</v>
      </c>
      <c r="D30" s="66">
        <f>+'[1]ALTO3_F'!$D14</f>
        <v>1.2</v>
      </c>
      <c r="E30" s="67">
        <f>+'[1]ALTO3_F'!$E14</f>
        <v>0</v>
      </c>
      <c r="F30" s="66">
        <f>+'[1]ALTO3_F'!$F14</f>
        <v>1.2</v>
      </c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Bot="1" thickTop="1">
      <c r="A31" s="4"/>
      <c r="B31" s="64" t="str">
        <f>+'[1]ALTO3_F'!$B15</f>
        <v>ROCUTTO BEATRICE</v>
      </c>
      <c r="C31" s="64" t="str">
        <f>+'[1]ALTO3_F'!$C15</f>
        <v>MARCONI</v>
      </c>
      <c r="D31" s="66">
        <f>+'[1]ALTO3_F'!$D15</f>
        <v>1.1</v>
      </c>
      <c r="E31" s="67">
        <f>+'[1]ALTO3_F'!$E15</f>
        <v>0</v>
      </c>
      <c r="F31" s="66">
        <f>+'[1]ALTO3_F'!$F15</f>
        <v>1.1</v>
      </c>
      <c r="G31" s="15"/>
      <c r="H31" s="15"/>
      <c r="I31" s="15"/>
      <c r="J31" s="15"/>
      <c r="K31" s="15"/>
      <c r="L31" s="15"/>
      <c r="M31" s="15"/>
      <c r="N31" s="14"/>
    </row>
    <row r="32" spans="1:14" ht="30" customHeight="1" thickBot="1" thickTop="1">
      <c r="A32" s="4"/>
      <c r="B32" s="64" t="str">
        <f>+'[1]ALTO3_F'!$B16</f>
        <v>DI MONACO GIULIA </v>
      </c>
      <c r="C32" s="64" t="str">
        <f>+'[1]ALTO3_F'!$C16</f>
        <v>GARCIA</v>
      </c>
      <c r="D32" s="66">
        <f>+'[1]ALTO3_F'!$D16</f>
        <v>1.1</v>
      </c>
      <c r="E32" s="67">
        <f>+'[1]ALTO3_F'!$E16</f>
        <v>0</v>
      </c>
      <c r="F32" s="66">
        <f>+'[1]ALTO3_F'!$F16</f>
        <v>1.1</v>
      </c>
      <c r="G32" s="15"/>
      <c r="H32" s="15"/>
      <c r="I32" s="15"/>
      <c r="J32" s="15"/>
      <c r="K32" s="15"/>
      <c r="L32" s="15"/>
      <c r="M32" s="15"/>
      <c r="N32" s="14"/>
    </row>
    <row r="33" spans="1:14" ht="30" customHeight="1" thickTop="1">
      <c r="A33" s="4"/>
      <c r="B33" s="4"/>
      <c r="C33" s="4"/>
      <c r="D33" s="6"/>
      <c r="E33" s="6"/>
      <c r="F33" s="32"/>
      <c r="G33" s="14"/>
      <c r="H33" s="14"/>
      <c r="I33" s="14"/>
      <c r="J33" s="14"/>
      <c r="K33" s="14"/>
      <c r="L33" s="14"/>
      <c r="M33" s="14"/>
      <c r="N33" s="14"/>
    </row>
  </sheetData>
  <mergeCells count="3">
    <mergeCell ref="B2:F2"/>
    <mergeCell ref="B14:F14"/>
    <mergeCell ref="B24:F24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Q33"/>
  <sheetViews>
    <sheetView defaultGridColor="0" zoomScale="50" zoomScaleNormal="50" colorId="22" workbookViewId="0" topLeftCell="A1">
      <selection activeCell="B2" sqref="B2:F2"/>
    </sheetView>
  </sheetViews>
  <sheetFormatPr defaultColWidth="9.69921875" defaultRowHeight="15"/>
  <cols>
    <col min="1" max="1" width="3.19921875" style="1" customWidth="1"/>
    <col min="2" max="2" width="34.69921875" style="1" customWidth="1"/>
    <col min="3" max="3" width="24.19921875" style="1" customWidth="1"/>
    <col min="4" max="4" width="24.19921875" style="2" customWidth="1"/>
    <col min="5" max="5" width="14" style="38" customWidth="1"/>
    <col min="6" max="6" width="25.3984375" style="2" customWidth="1"/>
    <col min="7" max="7" width="26" style="17" customWidth="1"/>
    <col min="8" max="13" width="20.69921875" style="17" customWidth="1"/>
    <col min="14" max="17" width="9.69921875" style="17" customWidth="1"/>
    <col min="18" max="16384" width="9.69921875" style="1" customWidth="1"/>
  </cols>
  <sheetData>
    <row r="1" spans="1:14" ht="15.75">
      <c r="A1" s="4"/>
      <c r="B1" s="4"/>
      <c r="C1" s="4"/>
      <c r="D1" s="6"/>
      <c r="E1" s="35"/>
      <c r="F1" s="6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36</v>
      </c>
      <c r="C2" s="87"/>
      <c r="D2" s="87"/>
      <c r="E2" s="87"/>
      <c r="F2" s="87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36"/>
      <c r="F3" s="8"/>
      <c r="G3" s="27"/>
      <c r="H3" s="27"/>
      <c r="I3" s="27"/>
      <c r="J3" s="27"/>
      <c r="K3" s="27"/>
      <c r="L3" s="14"/>
      <c r="M3" s="14"/>
      <c r="N3" s="14"/>
    </row>
    <row r="4" spans="1:17" s="13" customFormat="1" ht="30" customHeight="1" thickBot="1" thickTop="1">
      <c r="A4" s="10"/>
      <c r="B4" s="11" t="s">
        <v>0</v>
      </c>
      <c r="C4" s="11" t="s">
        <v>1</v>
      </c>
      <c r="D4" s="11" t="str">
        <f>+ALTO_F!D4</f>
        <v>ALTEZZA</v>
      </c>
      <c r="E4" s="68" t="str">
        <f>+ALTO_F!E4</f>
        <v>ERRORI</v>
      </c>
      <c r="F4" s="11" t="s">
        <v>53</v>
      </c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</row>
    <row r="5" spans="1:14" ht="30" customHeight="1" thickBot="1" thickTop="1">
      <c r="A5" s="4"/>
      <c r="B5" s="64" t="str">
        <f>+'[1]ALTO1_M'!$B11</f>
        <v>MELISSARI ALESSANDRO</v>
      </c>
      <c r="C5" s="64" t="str">
        <f>+'[1]ALTO1_M'!$C11</f>
        <v>GARCIA</v>
      </c>
      <c r="D5" s="66">
        <f>+'[1]ALTO1_M'!$D11</f>
        <v>1.3</v>
      </c>
      <c r="E5" s="67">
        <f>+'[1]ALTO1_M'!$E11</f>
        <v>3</v>
      </c>
      <c r="F5" s="69">
        <f aca="true" t="shared" si="0" ref="F5:F10">IF(E5=1,D5-0.01,IF(E5=2,D5-0.02,IF(E5=3,D5-0.03,IF(E5=4,D5-0.04,IF(E5=5,D5-0.05,D5)))))</f>
        <v>1.27</v>
      </c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+'[1]ALTO1_M'!$B12</f>
        <v>PEZZOTTI EDOARDO</v>
      </c>
      <c r="C6" s="64" t="str">
        <f>+'[1]ALTO1_M'!$C12</f>
        <v>MAZZARELLO</v>
      </c>
      <c r="D6" s="66">
        <f>+'[1]ALTO1_M'!$D12</f>
        <v>1.25</v>
      </c>
      <c r="E6" s="67">
        <f>+'[1]ALTO1_M'!$E12</f>
        <v>0</v>
      </c>
      <c r="F6" s="69">
        <f t="shared" si="0"/>
        <v>1.25</v>
      </c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+'[1]ALTO1_M'!$B13</f>
        <v>MARIANI RICCARDO</v>
      </c>
      <c r="C7" s="64" t="str">
        <f>+'[1]ALTO1_M'!$C13</f>
        <v>MAZZARELLO</v>
      </c>
      <c r="D7" s="66">
        <f>+'[1]ALTO1_M'!$D13</f>
        <v>1.2</v>
      </c>
      <c r="E7" s="67">
        <f>+'[1]ALTO1_M'!$E13</f>
        <v>0</v>
      </c>
      <c r="F7" s="69">
        <f t="shared" si="0"/>
        <v>1.2</v>
      </c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+'[1]ALTO1_M'!$B14</f>
        <v>MARIANI IACOPO</v>
      </c>
      <c r="C8" s="64" t="str">
        <f>+'[1]ALTO1_M'!$C14</f>
        <v>MAZZARELLO</v>
      </c>
      <c r="D8" s="66">
        <f>+'[1]ALTO1_M'!$D14</f>
        <v>1.15</v>
      </c>
      <c r="E8" s="67">
        <f>+'[1]ALTO1_M'!$E14</f>
        <v>0</v>
      </c>
      <c r="F8" s="69">
        <f t="shared" si="0"/>
        <v>1.15</v>
      </c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+'[1]ALTO1_M'!$B15</f>
        <v>AGOSTANTINIZSIZI ALEX</v>
      </c>
      <c r="C9" s="64" t="str">
        <f>+'[1]ALTO1_M'!$C15</f>
        <v>MARCONI</v>
      </c>
      <c r="D9" s="66">
        <f>+'[1]ALTO1_M'!$D15</f>
        <v>1.15</v>
      </c>
      <c r="E9" s="67">
        <f>+'[1]ALTO1_M'!$E15</f>
        <v>0</v>
      </c>
      <c r="F9" s="69">
        <f t="shared" si="0"/>
        <v>1.15</v>
      </c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+'[1]ALTO1_M'!$B16</f>
        <v>LETIZI FEDERICO</v>
      </c>
      <c r="C10" s="64" t="str">
        <f>+'[1]ALTO1_M'!$C16</f>
        <v>MARCONI</v>
      </c>
      <c r="D10" s="66">
        <f>+'[1]ALTO1_M'!$D16</f>
        <v>1.15</v>
      </c>
      <c r="E10" s="67">
        <f>+'[1]ALTO1_M'!$E16</f>
        <v>1</v>
      </c>
      <c r="F10" s="69">
        <f t="shared" si="0"/>
        <v>1.14</v>
      </c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27"/>
      <c r="E11" s="37"/>
      <c r="F11" s="27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19</v>
      </c>
      <c r="C12" s="87"/>
      <c r="D12" s="87"/>
      <c r="E12" s="87"/>
      <c r="F12" s="87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8"/>
      <c r="E13" s="36"/>
      <c r="F13" s="8"/>
      <c r="G13" s="27"/>
      <c r="H13" s="27"/>
      <c r="I13" s="27"/>
      <c r="J13" s="27"/>
      <c r="K13" s="27"/>
      <c r="L13" s="14"/>
      <c r="M13" s="14"/>
      <c r="N13" s="14"/>
    </row>
    <row r="14" spans="1:17" s="13" customFormat="1" ht="30" customHeight="1" thickBot="1" thickTop="1">
      <c r="A14" s="10"/>
      <c r="B14" s="11" t="s">
        <v>0</v>
      </c>
      <c r="C14" s="11" t="s">
        <v>1</v>
      </c>
      <c r="D14" s="11" t="str">
        <f>+D4</f>
        <v>ALTEZZA</v>
      </c>
      <c r="E14" s="68" t="str">
        <f>+E4</f>
        <v>ERRORI</v>
      </c>
      <c r="F14" s="11" t="str">
        <f>+F4</f>
        <v>FINALE</v>
      </c>
      <c r="G14" s="51"/>
      <c r="H14" s="50"/>
      <c r="I14" s="50"/>
      <c r="J14" s="50"/>
      <c r="K14" s="50"/>
      <c r="L14" s="50"/>
      <c r="M14" s="50"/>
      <c r="N14" s="52"/>
      <c r="O14" s="53"/>
      <c r="P14" s="53"/>
      <c r="Q14" s="53"/>
    </row>
    <row r="15" spans="1:14" ht="30" customHeight="1" thickBot="1" thickTop="1">
      <c r="A15" s="4"/>
      <c r="B15" s="64" t="str">
        <f>+'[1]ALTO2_M'!$B11</f>
        <v>MURIESAN CATALIN</v>
      </c>
      <c r="C15" s="64" t="str">
        <f>+'[1]ALTO2_M'!$C11</f>
        <v>MORANDI</v>
      </c>
      <c r="D15" s="66">
        <f>+'[1]ALTO2_M'!$D11</f>
        <v>1.35</v>
      </c>
      <c r="E15" s="67">
        <f>+'[1]ALTO2_M'!$E11</f>
        <v>1</v>
      </c>
      <c r="F15" s="69">
        <f>IF(E15=1,D15-0.01,IF(E15=2,D15-0.02,IF(E15=3,D15-0.03,IF(E15=4,D15-0.04,IF(E15=5,D15-0.05,D15)))))</f>
        <v>1.34</v>
      </c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+'[1]ALTO2_M'!$B12</f>
        <v>LORA FABIO</v>
      </c>
      <c r="C16" s="64" t="str">
        <f>+'[1]ALTO2_M'!$C12</f>
        <v>GARCIA</v>
      </c>
      <c r="D16" s="66">
        <f>+'[1]ALTO2_M'!$D12</f>
        <v>1.3</v>
      </c>
      <c r="E16" s="67">
        <f>+'[1]ALTO2_M'!$E12</f>
        <v>1</v>
      </c>
      <c r="F16" s="69">
        <f aca="true" t="shared" si="1" ref="F16:F22">IF(E16=1,D16-0.01,IF(E16=2,D16-0.02,IF(E16=3,D16-0.03,IF(E16=4,D16-0.04,IF(E16=5,D16-0.05,D16)))))</f>
        <v>1.29</v>
      </c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+'[1]ALTO2_M'!$B13</f>
        <v>MONFORTI DAVIDE</v>
      </c>
      <c r="C17" s="64" t="str">
        <f>+'[1]ALTO2_M'!$C13</f>
        <v>MARCONI</v>
      </c>
      <c r="D17" s="66">
        <f>+'[1]ALTO2_M'!$D13</f>
        <v>1.25</v>
      </c>
      <c r="E17" s="67">
        <f>+'[1]ALTO2_M'!$E13</f>
        <v>1</v>
      </c>
      <c r="F17" s="69">
        <f t="shared" si="1"/>
        <v>1.24</v>
      </c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+'[1]ALTO2_M'!$B14</f>
        <v>BREVI MARCO</v>
      </c>
      <c r="C18" s="64" t="str">
        <f>+'[1]ALTO2_M'!$C14</f>
        <v>MAZZARELLO</v>
      </c>
      <c r="D18" s="66">
        <f>+'[1]ALTO2_M'!$D14</f>
        <v>1.25</v>
      </c>
      <c r="E18" s="67">
        <f>+'[1]ALTO2_M'!$E14</f>
        <v>1</v>
      </c>
      <c r="F18" s="69">
        <f t="shared" si="1"/>
        <v>1.24</v>
      </c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+'[1]ALTO2_M'!$B15</f>
        <v>MICCOLI MANUEL </v>
      </c>
      <c r="C19" s="64" t="str">
        <f>+'[1]ALTO2_M'!$C15</f>
        <v>MARCONI</v>
      </c>
      <c r="D19" s="66">
        <f>+'[1]ALTO2_M'!$D15</f>
        <v>1.15</v>
      </c>
      <c r="E19" s="67">
        <f>+'[1]ALTO2_M'!$E15</f>
        <v>0</v>
      </c>
      <c r="F19" s="69">
        <f t="shared" si="1"/>
        <v>1.15</v>
      </c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+'[1]ALTO2_M'!$B16</f>
        <v>BELLETTATI MATTEO</v>
      </c>
      <c r="C20" s="64" t="str">
        <f>+'[1]ALTO2_M'!$C16</f>
        <v>MARCONI</v>
      </c>
      <c r="D20" s="66">
        <f>+'[1]ALTO2_M'!$D16</f>
        <v>1.15</v>
      </c>
      <c r="E20" s="67">
        <f>+'[1]ALTO2_M'!$E16</f>
        <v>0</v>
      </c>
      <c r="F20" s="69">
        <f t="shared" si="1"/>
        <v>1.15</v>
      </c>
      <c r="G20" s="15"/>
      <c r="H20" s="15"/>
      <c r="I20" s="15"/>
      <c r="J20" s="15"/>
      <c r="K20" s="15"/>
      <c r="L20" s="15"/>
      <c r="M20" s="15"/>
      <c r="N20" s="14"/>
    </row>
    <row r="21" spans="1:14" ht="30" customHeight="1" thickBot="1" thickTop="1">
      <c r="A21" s="4"/>
      <c r="B21" s="64" t="str">
        <f>+'[1]ALTO2_M'!$B17</f>
        <v>CESTARI ROBERTO</v>
      </c>
      <c r="C21" s="64" t="str">
        <f>+'[1]ALTO2_M'!$C17</f>
        <v>GARCIA</v>
      </c>
      <c r="D21" s="66">
        <f>+'[1]ALTO2_M'!$D17</f>
        <v>1.15</v>
      </c>
      <c r="E21" s="67">
        <f>+'[1]ALTO2_M'!$E17</f>
        <v>0</v>
      </c>
      <c r="F21" s="69">
        <f t="shared" si="1"/>
        <v>1.15</v>
      </c>
      <c r="G21" s="15"/>
      <c r="H21" s="15"/>
      <c r="I21" s="15"/>
      <c r="J21" s="15"/>
      <c r="K21" s="15"/>
      <c r="L21" s="15"/>
      <c r="M21" s="15"/>
      <c r="N21" s="14"/>
    </row>
    <row r="22" spans="1:14" ht="30" customHeight="1" thickBot="1" thickTop="1">
      <c r="A22" s="4"/>
      <c r="B22" s="64" t="str">
        <f>+'[1]ALTO2_M'!$B18</f>
        <v>SALA FILIPPO</v>
      </c>
      <c r="C22" s="64" t="str">
        <f>+'[1]ALTO2_M'!$C18</f>
        <v>MAZZARELLO</v>
      </c>
      <c r="D22" s="66">
        <f>+'[1]ALTO2_M'!$D18</f>
        <v>1.15</v>
      </c>
      <c r="E22" s="67">
        <f>+'[1]ALTO2_M'!$E18</f>
        <v>0</v>
      </c>
      <c r="F22" s="69">
        <f t="shared" si="1"/>
        <v>1.15</v>
      </c>
      <c r="G22" s="15"/>
      <c r="H22" s="15"/>
      <c r="I22" s="15"/>
      <c r="J22" s="15"/>
      <c r="K22" s="15"/>
      <c r="L22" s="15"/>
      <c r="M22" s="15"/>
      <c r="N22" s="14"/>
    </row>
    <row r="23" spans="1:14" s="17" customFormat="1" ht="30" customHeight="1" thickTop="1">
      <c r="A23" s="14"/>
      <c r="B23" s="15"/>
      <c r="C23" s="15"/>
      <c r="D23" s="27"/>
      <c r="E23" s="37"/>
      <c r="F23" s="27"/>
      <c r="G23" s="15"/>
      <c r="H23" s="15"/>
      <c r="I23" s="15"/>
      <c r="J23" s="15"/>
      <c r="K23" s="15"/>
      <c r="L23" s="15"/>
      <c r="M23" s="15"/>
      <c r="N23" s="14"/>
    </row>
    <row r="24" spans="1:14" ht="18.75">
      <c r="A24" s="4"/>
      <c r="B24" s="86" t="s">
        <v>20</v>
      </c>
      <c r="C24" s="87"/>
      <c r="D24" s="87"/>
      <c r="E24" s="87"/>
      <c r="F24" s="87"/>
      <c r="G24" s="49"/>
      <c r="H24" s="49"/>
      <c r="I24" s="49"/>
      <c r="J24" s="49"/>
      <c r="K24" s="49"/>
      <c r="L24" s="14"/>
      <c r="M24" s="14"/>
      <c r="N24" s="14"/>
    </row>
    <row r="25" spans="1:14" ht="30" customHeight="1" thickBot="1">
      <c r="A25" s="4"/>
      <c r="B25" s="7"/>
      <c r="C25" s="8"/>
      <c r="D25" s="8"/>
      <c r="E25" s="36"/>
      <c r="F25" s="8"/>
      <c r="G25" s="27"/>
      <c r="H25" s="27"/>
      <c r="I25" s="27"/>
      <c r="J25" s="27"/>
      <c r="K25" s="27"/>
      <c r="L25" s="14"/>
      <c r="M25" s="14"/>
      <c r="N25" s="14"/>
    </row>
    <row r="26" spans="1:17" s="13" customFormat="1" ht="30" customHeight="1" thickBot="1" thickTop="1">
      <c r="A26" s="10"/>
      <c r="B26" s="11" t="s">
        <v>0</v>
      </c>
      <c r="C26" s="11" t="s">
        <v>1</v>
      </c>
      <c r="D26" s="11" t="str">
        <f>+D4</f>
        <v>ALTEZZA</v>
      </c>
      <c r="E26" s="68" t="str">
        <f>+E4</f>
        <v>ERRORI</v>
      </c>
      <c r="F26" s="11" t="str">
        <f>+F4</f>
        <v>FINALE</v>
      </c>
      <c r="G26" s="51"/>
      <c r="H26" s="50"/>
      <c r="I26" s="50"/>
      <c r="J26" s="50"/>
      <c r="K26" s="50"/>
      <c r="L26" s="50"/>
      <c r="M26" s="50"/>
      <c r="N26" s="52"/>
      <c r="O26" s="53"/>
      <c r="P26" s="53"/>
      <c r="Q26" s="53"/>
    </row>
    <row r="27" spans="1:14" ht="30" customHeight="1" thickBot="1" thickTop="1">
      <c r="A27" s="4"/>
      <c r="B27" s="64" t="str">
        <f>+'[1]ALTO3_M'!$B11</f>
        <v>ABOUELASAAD ANIS</v>
      </c>
      <c r="C27" s="64" t="s">
        <v>70</v>
      </c>
      <c r="D27" s="66">
        <f>+'[1]ALTO3_M'!$D11</f>
        <v>1.65</v>
      </c>
      <c r="E27" s="67">
        <f>+'[1]ALTO3_M'!$E11</f>
        <v>1</v>
      </c>
      <c r="F27" s="69">
        <f aca="true" t="shared" si="2" ref="F27:F32">IF(E27=1,D27-0.01,IF(E27=2,D27-0.02,IF(E27=3,D27-0.03,IF(E27=4,D27-0.04,IF(E27=5,D27-0.05,D27)))))</f>
        <v>1.64</v>
      </c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+'[1]ALTO3_M'!$B12</f>
        <v>AZANTIERI GABRIEL</v>
      </c>
      <c r="C28" s="64" t="s">
        <v>70</v>
      </c>
      <c r="D28" s="66">
        <f>+'[1]ALTO3_M'!$D12</f>
        <v>1.43</v>
      </c>
      <c r="E28" s="67">
        <f>+'[1]ALTO3_M'!$E12</f>
        <v>0</v>
      </c>
      <c r="F28" s="69">
        <f t="shared" si="2"/>
        <v>1.43</v>
      </c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+'[1]ALTO3_M'!$B13</f>
        <v>PEREIRA GIOVANNI</v>
      </c>
      <c r="C29" s="64" t="s">
        <v>70</v>
      </c>
      <c r="D29" s="66">
        <f>+'[1]ALTO3_M'!$D13</f>
        <v>1.4</v>
      </c>
      <c r="E29" s="67">
        <f>+'[1]ALTO3_M'!$E13</f>
        <v>0</v>
      </c>
      <c r="F29" s="69">
        <f t="shared" si="2"/>
        <v>1.4</v>
      </c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+'[1]ALTO3_M'!$B14</f>
        <v>CUJBA VADIM</v>
      </c>
      <c r="C30" s="64" t="str">
        <f>+'[1]ALTO3_M'!$C14</f>
        <v>MARCONI</v>
      </c>
      <c r="D30" s="66">
        <f>+'[1]ALTO3_M'!$D14</f>
        <v>1.35</v>
      </c>
      <c r="E30" s="67">
        <f>+'[1]ALTO3_M'!$E14</f>
        <v>0</v>
      </c>
      <c r="F30" s="69">
        <f t="shared" si="2"/>
        <v>1.35</v>
      </c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Bot="1" thickTop="1">
      <c r="A31" s="4"/>
      <c r="B31" s="64" t="str">
        <f>+'[1]ALTO3_M'!$B15</f>
        <v>SICILIANO EDOARDO </v>
      </c>
      <c r="C31" s="64" t="str">
        <f>+'[1]ALTO3_M'!$C15</f>
        <v>MARCONI</v>
      </c>
      <c r="D31" s="66">
        <f>+'[1]ALTO3_M'!$D15</f>
        <v>1.35</v>
      </c>
      <c r="E31" s="67">
        <f>+'[1]ALTO3_M'!$E15</f>
        <v>2</v>
      </c>
      <c r="F31" s="69">
        <f t="shared" si="2"/>
        <v>1.33</v>
      </c>
      <c r="G31" s="15"/>
      <c r="H31" s="15"/>
      <c r="I31" s="15"/>
      <c r="J31" s="15"/>
      <c r="K31" s="15"/>
      <c r="L31" s="15"/>
      <c r="M31" s="15"/>
      <c r="N31" s="14"/>
    </row>
    <row r="32" spans="1:14" ht="30" customHeight="1" thickBot="1" thickTop="1">
      <c r="A32" s="4"/>
      <c r="B32" s="64" t="str">
        <f>+'[1]ALTO3_M'!$B16</f>
        <v>LA PAGLIA LUCA</v>
      </c>
      <c r="C32" s="64" t="str">
        <f>+'[1]ALTO3_M'!$C16</f>
        <v>MORANDI</v>
      </c>
      <c r="D32" s="66">
        <f>+'[1]ALTO3_M'!$D16</f>
        <v>1.3</v>
      </c>
      <c r="E32" s="67">
        <f>+'[1]ALTO3_M'!$E16</f>
        <v>0</v>
      </c>
      <c r="F32" s="69">
        <f t="shared" si="2"/>
        <v>1.3</v>
      </c>
      <c r="G32" s="15"/>
      <c r="H32" s="15"/>
      <c r="I32" s="15"/>
      <c r="J32" s="15"/>
      <c r="K32" s="15"/>
      <c r="L32" s="15"/>
      <c r="M32" s="15"/>
      <c r="N32" s="14"/>
    </row>
    <row r="33" spans="1:14" ht="30" customHeight="1" thickTop="1">
      <c r="A33" s="4"/>
      <c r="B33" s="4"/>
      <c r="C33" s="4"/>
      <c r="D33" s="6"/>
      <c r="E33" s="35"/>
      <c r="F33" s="6"/>
      <c r="G33" s="14"/>
      <c r="H33" s="14"/>
      <c r="I33" s="14"/>
      <c r="J33" s="14"/>
      <c r="K33" s="14"/>
      <c r="L33" s="14"/>
      <c r="M33" s="14"/>
      <c r="N33" s="14"/>
    </row>
  </sheetData>
  <mergeCells count="3">
    <mergeCell ref="B24:F24"/>
    <mergeCell ref="B12:F12"/>
    <mergeCell ref="B2:F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F11"/>
  <sheetViews>
    <sheetView defaultGridColor="0" zoomScale="75" zoomScaleNormal="75" colorId="22" workbookViewId="0" topLeftCell="A1">
      <selection activeCell="D6" sqref="D6"/>
    </sheetView>
  </sheetViews>
  <sheetFormatPr defaultColWidth="9.69921875" defaultRowHeight="15"/>
  <cols>
    <col min="1" max="1" width="9.69921875" style="1" customWidth="1"/>
    <col min="2" max="2" width="14.59765625" style="1" customWidth="1"/>
    <col min="3" max="3" width="19.796875" style="1" customWidth="1"/>
    <col min="4" max="4" width="22.796875" style="1" customWidth="1"/>
    <col min="5" max="5" width="22.09765625" style="1" customWidth="1"/>
    <col min="6" max="16384" width="9.69921875" style="1" customWidth="1"/>
  </cols>
  <sheetData>
    <row r="1" spans="1:6" ht="18.75">
      <c r="A1" s="39"/>
      <c r="B1" s="86" t="s">
        <v>3</v>
      </c>
      <c r="C1" s="87"/>
      <c r="D1" s="39"/>
      <c r="E1" s="39"/>
      <c r="F1" s="39"/>
    </row>
    <row r="2" spans="1:6" ht="15" customHeight="1" thickBot="1">
      <c r="A2" s="39"/>
      <c r="B2" s="40"/>
      <c r="C2" s="40"/>
      <c r="D2" s="39"/>
      <c r="E2" s="39"/>
      <c r="F2" s="39"/>
    </row>
    <row r="3" spans="1:6" s="13" customFormat="1" ht="30" customHeight="1" thickBot="1" thickTop="1">
      <c r="A3" s="41"/>
      <c r="B3" s="58" t="s">
        <v>1</v>
      </c>
      <c r="C3" s="58" t="s">
        <v>2</v>
      </c>
      <c r="D3" s="50"/>
      <c r="E3" s="50"/>
      <c r="F3" s="42"/>
    </row>
    <row r="4" spans="1:6" ht="30" customHeight="1" thickBot="1" thickTop="1">
      <c r="A4" s="39"/>
      <c r="B4" s="74" t="s">
        <v>70</v>
      </c>
      <c r="C4" s="75">
        <f>+'[1]STAFF'!$D11</f>
        <v>0.5808</v>
      </c>
      <c r="D4" s="72"/>
      <c r="E4" s="46"/>
      <c r="F4" s="39"/>
    </row>
    <row r="5" spans="1:6" ht="30" customHeight="1" thickBot="1" thickTop="1">
      <c r="A5" s="39"/>
      <c r="B5" s="74" t="str">
        <f>+'[1]STAFF'!$B12</f>
        <v>MORANDI</v>
      </c>
      <c r="C5" s="75">
        <f>+'[1]STAFF'!$D12</f>
        <v>0.583</v>
      </c>
      <c r="D5" s="72"/>
      <c r="E5" s="46"/>
      <c r="F5" s="39"/>
    </row>
    <row r="6" spans="1:6" ht="30" customHeight="1" thickBot="1" thickTop="1">
      <c r="A6" s="39"/>
      <c r="B6" s="74" t="str">
        <f>+'[1]STAFF'!$B13</f>
        <v>MAZZARELLO</v>
      </c>
      <c r="C6" s="75">
        <f>+'[1]STAFF'!$D13</f>
        <v>1</v>
      </c>
      <c r="D6" s="72"/>
      <c r="E6" s="46"/>
      <c r="F6" s="39"/>
    </row>
    <row r="7" spans="1:6" ht="30" customHeight="1" thickBot="1" thickTop="1">
      <c r="A7" s="39"/>
      <c r="B7" s="74" t="str">
        <f>+'[1]STAFF'!$B14</f>
        <v>FRANK</v>
      </c>
      <c r="C7" s="75">
        <f>+'[1]STAFF'!$D14</f>
        <v>1.027</v>
      </c>
      <c r="D7" s="72"/>
      <c r="E7" s="46"/>
      <c r="F7" s="39"/>
    </row>
    <row r="8" spans="1:6" ht="30" customHeight="1" thickBot="1" thickTop="1">
      <c r="A8" s="39"/>
      <c r="B8" s="74" t="str">
        <f>+'[1]STAFF'!$B15</f>
        <v>GARCIA</v>
      </c>
      <c r="C8" s="75">
        <f>+'[1]STAFF'!$D15</f>
        <v>1.034</v>
      </c>
      <c r="D8" s="72"/>
      <c r="E8" s="46"/>
      <c r="F8" s="39"/>
    </row>
    <row r="9" spans="1:6" ht="30" customHeight="1" thickBot="1" thickTop="1">
      <c r="A9" s="39"/>
      <c r="B9" s="76" t="s">
        <v>67</v>
      </c>
      <c r="C9" s="77">
        <v>1.014</v>
      </c>
      <c r="D9" s="73"/>
      <c r="E9" s="73"/>
      <c r="F9" s="39"/>
    </row>
    <row r="10" spans="1:6" ht="30" customHeight="1" thickTop="1">
      <c r="A10" s="39"/>
      <c r="B10" s="39"/>
      <c r="C10" s="39"/>
      <c r="D10" s="39"/>
      <c r="E10" s="39"/>
      <c r="F10" s="39"/>
    </row>
    <row r="11" spans="2:6" s="43" customFormat="1" ht="18.75">
      <c r="B11" s="70" t="s">
        <v>54</v>
      </c>
      <c r="C11" s="71"/>
      <c r="D11" s="71"/>
      <c r="E11" s="71"/>
      <c r="F11" s="71"/>
    </row>
  </sheetData>
  <mergeCells count="1">
    <mergeCell ref="B1:C1"/>
  </mergeCells>
  <printOptions/>
  <pageMargins left="0.5" right="0.5" top="0.3" bottom="0.55" header="0.5" footer="0.5"/>
  <pageSetup horizontalDpi="600" verticalDpi="600" orientation="landscape" paperSize="8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J21"/>
  <sheetViews>
    <sheetView defaultGridColor="0" colorId="22" workbookViewId="0" topLeftCell="A1">
      <selection activeCell="G5" sqref="G5"/>
    </sheetView>
  </sheetViews>
  <sheetFormatPr defaultColWidth="9.69921875" defaultRowHeight="15"/>
  <cols>
    <col min="1" max="1" width="6.3984375" style="1" customWidth="1"/>
    <col min="2" max="2" width="19.59765625" style="1" customWidth="1"/>
    <col min="3" max="3" width="23.8984375" style="1" customWidth="1"/>
    <col min="4" max="4" width="14.8984375" style="1" customWidth="1"/>
    <col min="5" max="5" width="10" style="1" customWidth="1"/>
    <col min="6" max="6" width="4.59765625" style="1" customWidth="1"/>
    <col min="7" max="7" width="32.09765625" style="1" customWidth="1"/>
    <col min="8" max="8" width="21.69921875" style="1" customWidth="1"/>
    <col min="9" max="9" width="20.09765625" style="1" customWidth="1"/>
    <col min="10" max="16384" width="9.69921875" style="1" customWidth="1"/>
  </cols>
  <sheetData>
    <row r="1" spans="1:10" ht="15.75">
      <c r="A1" s="39"/>
      <c r="B1" s="45" t="s">
        <v>23</v>
      </c>
      <c r="C1" s="39"/>
      <c r="D1" s="39"/>
      <c r="E1" s="39"/>
      <c r="F1" s="39"/>
      <c r="G1" s="39"/>
      <c r="H1" s="39"/>
      <c r="I1" s="39"/>
      <c r="J1" s="39"/>
    </row>
    <row r="2" spans="1:10" ht="17.25" customHeight="1" thickBot="1">
      <c r="A2" s="39"/>
      <c r="B2" s="40"/>
      <c r="C2" s="39"/>
      <c r="D2" s="39"/>
      <c r="E2" s="39"/>
      <c r="F2" s="39"/>
      <c r="G2" s="39"/>
      <c r="H2" s="39"/>
      <c r="I2" s="39"/>
      <c r="J2" s="39"/>
    </row>
    <row r="3" spans="1:10" ht="17.25" thickBot="1" thickTop="1">
      <c r="A3" s="39"/>
      <c r="B3" s="58" t="s">
        <v>25</v>
      </c>
      <c r="C3" s="58" t="s">
        <v>38</v>
      </c>
      <c r="D3" s="58" t="s">
        <v>39</v>
      </c>
      <c r="E3" s="58" t="s">
        <v>40</v>
      </c>
      <c r="F3" s="39"/>
      <c r="G3" s="39"/>
      <c r="H3" s="39"/>
      <c r="I3" s="39"/>
      <c r="J3" s="39"/>
    </row>
    <row r="4" spans="1:10" ht="17.25" thickBot="1" thickTop="1">
      <c r="A4" s="39"/>
      <c r="B4" s="58" t="s">
        <v>41</v>
      </c>
      <c r="C4" s="74" t="str">
        <f>+'[1]RAGAZZO_A_VELOCE'!$C7</f>
        <v>ZITOUNI  HAMZA</v>
      </c>
      <c r="D4" s="74" t="str">
        <f>+'[1]RAGAZZO_A_VELOCE'!$D7</f>
        <v>GARCIA</v>
      </c>
      <c r="E4" s="78">
        <f>+'[1]RAGAZZO_A_VELOCE'!$E7</f>
        <v>11.6</v>
      </c>
      <c r="F4" s="39"/>
      <c r="G4" s="39"/>
      <c r="H4" s="39"/>
      <c r="I4" s="39"/>
      <c r="J4" s="39"/>
    </row>
    <row r="5" spans="1:10" ht="17.25" thickBot="1" thickTop="1">
      <c r="A5" s="39"/>
      <c r="B5" s="58" t="s">
        <v>42</v>
      </c>
      <c r="C5" s="74" t="str">
        <f>+'[1]RAGAZZO_A_VELOCE'!$C8</f>
        <v>FINESSI  SAMUELE</v>
      </c>
      <c r="D5" s="74" t="str">
        <f>+'[1]RAGAZZO_A_VELOCE'!$D8</f>
        <v>MORANDI</v>
      </c>
      <c r="E5" s="78">
        <f>+'[1]RAGAZZO_A_VELOCE'!$E8</f>
        <v>10.5</v>
      </c>
      <c r="F5" s="39"/>
      <c r="G5" s="39"/>
      <c r="H5" s="39"/>
      <c r="I5" s="39"/>
      <c r="J5" s="39"/>
    </row>
    <row r="6" spans="1:10" ht="17.25" thickBot="1" thickTop="1">
      <c r="A6" s="39"/>
      <c r="B6" s="58" t="s">
        <v>43</v>
      </c>
      <c r="C6" s="74" t="str">
        <f>+'[1]RAGAZZO_A_VELOCE'!$C9</f>
        <v>BRAMANTE  SIMONE</v>
      </c>
      <c r="D6" s="74" t="s">
        <v>70</v>
      </c>
      <c r="E6" s="78">
        <f>+'[1]RAGAZZO_A_VELOCE'!$E9</f>
        <v>9.9</v>
      </c>
      <c r="F6" s="39"/>
      <c r="G6" s="39"/>
      <c r="H6" s="39"/>
      <c r="I6" s="39"/>
      <c r="J6" s="39"/>
    </row>
    <row r="7" ht="29.25" customHeight="1" thickTop="1"/>
    <row r="8" ht="15.75">
      <c r="B8" s="47" t="s">
        <v>24</v>
      </c>
    </row>
    <row r="9" ht="16.5" thickBot="1"/>
    <row r="10" spans="2:5" ht="17.25" thickBot="1" thickTop="1">
      <c r="B10" s="79" t="s">
        <v>25</v>
      </c>
      <c r="C10" s="79" t="s">
        <v>38</v>
      </c>
      <c r="D10" s="79" t="s">
        <v>39</v>
      </c>
      <c r="E10" s="79" t="s">
        <v>40</v>
      </c>
    </row>
    <row r="11" spans="2:5" ht="17.25" thickBot="1" thickTop="1">
      <c r="B11" s="80" t="s">
        <v>41</v>
      </c>
      <c r="C11" s="81" t="str">
        <f>+'[1]RAGAZZO_A_VELOCE'!$C15</f>
        <v>MANGANDI  GABRIELA</v>
      </c>
      <c r="D11" s="81" t="str">
        <f>+'[1]RAGAZZO_A_VELOCE'!$D15</f>
        <v>FRANK</v>
      </c>
      <c r="E11" s="82">
        <f>+'[1]RAGAZZO_A_VELOCE'!$E15</f>
        <v>11.7</v>
      </c>
    </row>
    <row r="12" spans="2:5" ht="17.25" thickBot="1" thickTop="1">
      <c r="B12" s="80" t="s">
        <v>42</v>
      </c>
      <c r="C12" s="81" t="str">
        <f>+'[1]RAGAZZO_A_VELOCE'!$C16</f>
        <v>SALA  LAURA</v>
      </c>
      <c r="D12" s="81" t="str">
        <f>+'[1]RAGAZZO_A_VELOCE'!$D16</f>
        <v>FRANK</v>
      </c>
      <c r="E12" s="82">
        <f>+'[1]RAGAZZO_A_VELOCE'!$E16</f>
        <v>11.5</v>
      </c>
    </row>
    <row r="13" spans="2:5" ht="17.25" thickBot="1" thickTop="1">
      <c r="B13" s="80" t="s">
        <v>43</v>
      </c>
      <c r="C13" s="81" t="str">
        <f>+'[1]RAGAZZO_A_VELOCE'!$C17</f>
        <v>SCORTI MARTINA</v>
      </c>
      <c r="D13" s="81" t="str">
        <f>+'[1]RAGAZZO_A_VELOCE'!$D17</f>
        <v>GARCIA</v>
      </c>
      <c r="E13" s="82">
        <f>+'[1]RAGAZZO_A_VELOCE'!$E17</f>
        <v>11.1</v>
      </c>
    </row>
    <row r="14" ht="16.5" thickTop="1"/>
    <row r="16" ht="15.75">
      <c r="B16" s="44"/>
    </row>
    <row r="17" ht="15.75">
      <c r="B17" s="44"/>
    </row>
    <row r="18" ht="15.75">
      <c r="B18" s="44"/>
    </row>
    <row r="19" ht="15.75">
      <c r="B19" s="44"/>
    </row>
    <row r="20" ht="15.75">
      <c r="B20" s="44"/>
    </row>
    <row r="21" ht="15.75">
      <c r="B21" s="44"/>
    </row>
  </sheetData>
  <printOptions verticalCentered="1"/>
  <pageMargins left="0.25" right="0.24" top="0.17" bottom="0.55" header="0.37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F3" sqref="F3"/>
    </sheetView>
  </sheetViews>
  <sheetFormatPr defaultColWidth="8.796875" defaultRowHeight="15"/>
  <cols>
    <col min="1" max="1" width="9.19921875" style="1" customWidth="1"/>
    <col min="2" max="2" width="27.3984375" style="1" customWidth="1"/>
    <col min="3" max="3" width="13.3984375" style="2" customWidth="1"/>
    <col min="4" max="16384" width="8.8984375" style="1" customWidth="1"/>
  </cols>
  <sheetData>
    <row r="1" ht="16.5" thickBot="1"/>
    <row r="2" spans="1:5" ht="27.75" thickBot="1" thickTop="1">
      <c r="A2" s="85" t="s">
        <v>51</v>
      </c>
      <c r="B2" s="85" t="s">
        <v>50</v>
      </c>
      <c r="C2" s="85" t="s">
        <v>52</v>
      </c>
      <c r="E2" s="13"/>
    </row>
    <row r="3" spans="1:5" ht="27.75" thickBot="1" thickTop="1">
      <c r="A3" s="83">
        <v>1</v>
      </c>
      <c r="B3" s="84" t="s">
        <v>71</v>
      </c>
      <c r="C3" s="83">
        <f>+'[1]CLASSIFICA'!$D15</f>
        <v>236</v>
      </c>
      <c r="D3" s="13"/>
      <c r="E3" s="13"/>
    </row>
    <row r="4" spans="1:5" ht="27.75" thickBot="1" thickTop="1">
      <c r="A4" s="83">
        <f aca="true" t="shared" si="0" ref="A4:A9">+A3+1</f>
        <v>2</v>
      </c>
      <c r="B4" s="84" t="str">
        <f>+'[1]CLASSIFICA'!$C14</f>
        <v>MORANDI</v>
      </c>
      <c r="C4" s="83">
        <f>+'[1]CLASSIFICA'!$D14</f>
        <v>183</v>
      </c>
      <c r="D4" s="13"/>
      <c r="E4" s="13"/>
    </row>
    <row r="5" spans="1:5" ht="27.75" thickBot="1" thickTop="1">
      <c r="A5" s="83">
        <f t="shared" si="0"/>
        <v>3</v>
      </c>
      <c r="B5" s="84" t="s">
        <v>70</v>
      </c>
      <c r="C5" s="83">
        <f>+'[1]CLASSIFICA'!$D13</f>
        <v>107</v>
      </c>
      <c r="D5" s="13"/>
      <c r="E5" s="13"/>
    </row>
    <row r="6" spans="1:5" ht="27.75" thickBot="1" thickTop="1">
      <c r="A6" s="83">
        <f t="shared" si="0"/>
        <v>4</v>
      </c>
      <c r="B6" s="84" t="str">
        <f>+'[1]CLASSIFICA'!$C12</f>
        <v>MARCONI</v>
      </c>
      <c r="C6" s="83">
        <f>+'[1]CLASSIFICA'!$D12</f>
        <v>99</v>
      </c>
      <c r="D6" s="13"/>
      <c r="E6" s="13"/>
    </row>
    <row r="7" spans="1:5" ht="27.75" thickBot="1" thickTop="1">
      <c r="A7" s="83">
        <f t="shared" si="0"/>
        <v>5</v>
      </c>
      <c r="B7" s="84" t="str">
        <f>+'[1]CLASSIFICA'!$C11</f>
        <v>MAZZARELLO</v>
      </c>
      <c r="C7" s="83">
        <f>+'[1]CLASSIFICA'!$D11</f>
        <v>97</v>
      </c>
      <c r="D7" s="13"/>
      <c r="E7" s="13"/>
    </row>
    <row r="8" spans="1:5" ht="27.75" thickBot="1" thickTop="1">
      <c r="A8" s="83">
        <f t="shared" si="0"/>
        <v>6</v>
      </c>
      <c r="B8" s="84" t="s">
        <v>72</v>
      </c>
      <c r="C8" s="83">
        <f>+'[1]CLASSIFICA'!$D10</f>
        <v>82</v>
      </c>
      <c r="D8" s="13"/>
      <c r="E8" s="13"/>
    </row>
    <row r="9" spans="1:5" ht="27.75" thickBot="1" thickTop="1">
      <c r="A9" s="83">
        <f t="shared" si="0"/>
        <v>7</v>
      </c>
      <c r="B9" s="84" t="str">
        <f>+'[1]CLASSIFICA'!$C9</f>
        <v>CDD</v>
      </c>
      <c r="C9" s="83">
        <f>+'[1]CLASSIFICA'!$D9</f>
        <v>0</v>
      </c>
      <c r="D9" s="13"/>
      <c r="E9" s="13"/>
    </row>
    <row r="10" ht="16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="75" zoomScaleNormal="75" workbookViewId="0" topLeftCell="A1">
      <selection activeCell="H14" sqref="H14"/>
    </sheetView>
  </sheetViews>
  <sheetFormatPr defaultColWidth="8.796875" defaultRowHeight="15"/>
  <cols>
    <col min="1" max="1" width="25.8984375" style="1" bestFit="1" customWidth="1"/>
    <col min="2" max="4" width="8.09765625" style="1" bestFit="1" customWidth="1"/>
    <col min="5" max="5" width="6.69921875" style="2" bestFit="1" customWidth="1"/>
    <col min="6" max="16384" width="8.8984375" style="1" customWidth="1"/>
  </cols>
  <sheetData>
    <row r="2" spans="2:5" ht="15.75">
      <c r="B2" s="1" t="s">
        <v>68</v>
      </c>
      <c r="C2" s="1" t="s">
        <v>42</v>
      </c>
      <c r="D2" s="1" t="s">
        <v>43</v>
      </c>
      <c r="E2" s="2" t="s">
        <v>69</v>
      </c>
    </row>
    <row r="4" spans="1:5" ht="15.75">
      <c r="A4" s="3" t="s">
        <v>65</v>
      </c>
      <c r="B4" s="2">
        <v>74</v>
      </c>
      <c r="C4" s="2">
        <v>60</v>
      </c>
      <c r="D4" s="2">
        <v>33</v>
      </c>
      <c r="E4" s="2">
        <f>SUM(B4:D4)</f>
        <v>167</v>
      </c>
    </row>
    <row r="5" spans="1:5" ht="15.75">
      <c r="A5" s="3" t="s">
        <v>66</v>
      </c>
      <c r="B5" s="2">
        <v>35</v>
      </c>
      <c r="C5" s="2">
        <v>32</v>
      </c>
      <c r="D5" s="2">
        <v>23</v>
      </c>
      <c r="E5" s="2">
        <f aca="true" t="shared" si="0" ref="E5:E17">SUM(B5:D5)</f>
        <v>90</v>
      </c>
    </row>
    <row r="6" spans="2:4" ht="15.75">
      <c r="B6" s="2"/>
      <c r="C6" s="2"/>
      <c r="D6" s="2"/>
    </row>
    <row r="7" spans="1:5" ht="15.75">
      <c r="A7" s="3" t="s">
        <v>55</v>
      </c>
      <c r="B7" s="2">
        <v>17</v>
      </c>
      <c r="C7" s="2">
        <v>23</v>
      </c>
      <c r="D7" s="2">
        <v>14</v>
      </c>
      <c r="E7" s="2">
        <f t="shared" si="0"/>
        <v>54</v>
      </c>
    </row>
    <row r="8" spans="1:5" ht="15.75">
      <c r="A8" s="3" t="s">
        <v>56</v>
      </c>
      <c r="B8" s="2">
        <v>31</v>
      </c>
      <c r="C8" s="2">
        <v>23</v>
      </c>
      <c r="D8" s="2">
        <v>17</v>
      </c>
      <c r="E8" s="2">
        <f t="shared" si="0"/>
        <v>71</v>
      </c>
    </row>
    <row r="9" spans="2:4" ht="15.75">
      <c r="B9" s="2"/>
      <c r="C9" s="2"/>
      <c r="D9" s="2"/>
    </row>
    <row r="10" spans="1:5" ht="15.75">
      <c r="A10" s="3" t="s">
        <v>57</v>
      </c>
      <c r="B10" s="2">
        <v>36</v>
      </c>
      <c r="C10" s="2">
        <v>30</v>
      </c>
      <c r="D10" s="2">
        <v>33</v>
      </c>
      <c r="E10" s="2">
        <f t="shared" si="0"/>
        <v>99</v>
      </c>
    </row>
    <row r="11" spans="1:5" ht="15.75">
      <c r="A11" s="3" t="s">
        <v>58</v>
      </c>
      <c r="B11" s="2">
        <v>28</v>
      </c>
      <c r="C11" s="2">
        <v>26</v>
      </c>
      <c r="D11" s="2">
        <v>29</v>
      </c>
      <c r="E11" s="2">
        <f t="shared" si="0"/>
        <v>83</v>
      </c>
    </row>
    <row r="12" spans="2:4" ht="15.75">
      <c r="B12" s="2"/>
      <c r="C12" s="2"/>
      <c r="D12" s="2"/>
    </row>
    <row r="13" spans="1:5" ht="15.75">
      <c r="A13" s="3" t="s">
        <v>59</v>
      </c>
      <c r="B13" s="2">
        <v>48</v>
      </c>
      <c r="C13" s="2">
        <v>58</v>
      </c>
      <c r="D13" s="2">
        <v>54</v>
      </c>
      <c r="E13" s="2">
        <f t="shared" si="0"/>
        <v>160</v>
      </c>
    </row>
    <row r="14" spans="1:5" ht="15.75">
      <c r="A14" s="3" t="s">
        <v>60</v>
      </c>
      <c r="B14" s="2">
        <v>82</v>
      </c>
      <c r="C14" s="2">
        <v>55</v>
      </c>
      <c r="D14" s="2">
        <v>64</v>
      </c>
      <c r="E14" s="2">
        <f t="shared" si="0"/>
        <v>201</v>
      </c>
    </row>
    <row r="15" spans="2:4" ht="15.75">
      <c r="B15" s="2"/>
      <c r="C15" s="2"/>
      <c r="D15" s="2"/>
    </row>
    <row r="16" spans="1:5" ht="15.75">
      <c r="A16" s="3" t="s">
        <v>61</v>
      </c>
      <c r="B16" s="2">
        <v>17</v>
      </c>
      <c r="C16" s="2">
        <v>16</v>
      </c>
      <c r="D16" s="2">
        <v>6</v>
      </c>
      <c r="E16" s="2">
        <f t="shared" si="0"/>
        <v>39</v>
      </c>
    </row>
    <row r="17" spans="1:5" ht="15.75">
      <c r="A17" s="3" t="s">
        <v>62</v>
      </c>
      <c r="B17" s="2">
        <v>25</v>
      </c>
      <c r="C17" s="2">
        <v>29</v>
      </c>
      <c r="D17" s="2">
        <v>16</v>
      </c>
      <c r="E17" s="2">
        <f t="shared" si="0"/>
        <v>70</v>
      </c>
    </row>
    <row r="19" ht="15.75">
      <c r="A19" s="3" t="s">
        <v>63</v>
      </c>
    </row>
    <row r="21" ht="15.75">
      <c r="A21" s="3" t="s">
        <v>64</v>
      </c>
    </row>
    <row r="23" ht="15.75">
      <c r="A23" s="3" t="s">
        <v>51</v>
      </c>
    </row>
    <row r="25" spans="2:5" ht="15.75">
      <c r="B25" s="2">
        <f>SUM(B4:B23)</f>
        <v>393</v>
      </c>
      <c r="C25" s="2">
        <f>SUM(C4:C23)</f>
        <v>352</v>
      </c>
      <c r="D25" s="2">
        <f>SUM(D4:D23)</f>
        <v>289</v>
      </c>
      <c r="E25" s="91">
        <f>SUM(E4:E23)</f>
        <v>1034</v>
      </c>
    </row>
  </sheetData>
  <hyperlinks>
    <hyperlink ref="A4" location="'80MT_F'!A1" display="VELOCITA' 80MT  FEMMINILE"/>
    <hyperlink ref="A5" location="'80MT_M'!A1" display="VELOCITA' 80MT  MASCHILE"/>
    <hyperlink ref="A7" location="FONDO_F!A1" display="CORSA RESISTENZA FEMMINILE"/>
    <hyperlink ref="A8" location="FONDO_M!A1" display="CORSA RESISTENZA MASCHILE"/>
    <hyperlink ref="A10" location="LUNGO_F!A1" display="SALTO IN LUNGO  FEMMINILE"/>
    <hyperlink ref="A11" location="LUNGO_M!A1" display="SALTO IN LUNGO  MASCHILE"/>
    <hyperlink ref="A13" location="VORTEX_F!A1" display="LANCIO DEL VORTEX FEMMINILE"/>
    <hyperlink ref="A14" location="VORTEX_M!A1" display="LANCIO DEL VORTEX  MASCHILE"/>
    <hyperlink ref="A16" location="ALTO_F!A1" display="SALTO IN ALTO  FEMMINILE"/>
    <hyperlink ref="A17" location="ALTO_M!A1" display="SALTO IN ALTO  MASCHILE"/>
    <hyperlink ref="A19" location="STAFF!A1" display="STAFFETTA  SCOLASTICA"/>
    <hyperlink ref="A21" location="PIU_VELOCE!A1" display="RAGAZZO/A  PIU'  VELOCE"/>
    <hyperlink ref="A23" location="CLASSIFICA!A1" display="CLASSIFIC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32"/>
  <sheetViews>
    <sheetView tabSelected="1" defaultGridColor="0" zoomScale="75" zoomScaleNormal="75" colorId="22" workbookViewId="0" topLeftCell="B1">
      <selection activeCell="E4" sqref="E4"/>
    </sheetView>
  </sheetViews>
  <sheetFormatPr defaultColWidth="9.69921875" defaultRowHeight="15"/>
  <cols>
    <col min="1" max="1" width="3.19921875" style="1" customWidth="1"/>
    <col min="2" max="2" width="32.296875" style="1" bestFit="1" customWidth="1"/>
    <col min="3" max="3" width="17.59765625" style="1" customWidth="1"/>
    <col min="4" max="4" width="10.3984375" style="18" bestFit="1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7" width="9.69921875" style="17" customWidth="1"/>
    <col min="18" max="16384" width="9.69921875" style="1" customWidth="1"/>
  </cols>
  <sheetData>
    <row r="1" spans="1:14" ht="15.75">
      <c r="A1" s="4"/>
      <c r="B1" s="4"/>
      <c r="C1" s="4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5</v>
      </c>
      <c r="C2" s="87"/>
      <c r="D2" s="87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16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7" s="13" customFormat="1" ht="30" customHeight="1" thickBot="1" thickTop="1">
      <c r="A4" s="10"/>
      <c r="B4" s="59" t="s">
        <v>0</v>
      </c>
      <c r="C4" s="60" t="s">
        <v>1</v>
      </c>
      <c r="D4" s="54" t="s">
        <v>2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</row>
    <row r="5" spans="1:14" ht="30" customHeight="1" thickBot="1" thickTop="1">
      <c r="A5" s="4"/>
      <c r="B5" s="57" t="str">
        <f>+'[1]80MT1_F'!$B11</f>
        <v>MANGANDI  GABRIELA</v>
      </c>
      <c r="C5" s="57" t="str">
        <f>+'[1]80MT1_F'!$C11</f>
        <v>FRANK</v>
      </c>
      <c r="D5" s="55">
        <f>+'[1]80MT1_F'!$D11</f>
        <v>11.6</v>
      </c>
      <c r="E5" s="15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57" t="str">
        <f>+'[1]80MT1_F'!$B12</f>
        <v>GRIGORAS IOANA</v>
      </c>
      <c r="C6" s="57" t="str">
        <f>+'[1]80MT1_F'!$C12</f>
        <v>MORANDI</v>
      </c>
      <c r="D6" s="55">
        <f>+'[1]80MT1_F'!$D12</f>
        <v>11.8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57" t="str">
        <f>+'[1]80MT1_F'!$B13</f>
        <v>CERUTI MARTINA</v>
      </c>
      <c r="C7" s="57" t="str">
        <f>+'[1]80MT1_F'!$C13</f>
        <v>GARCIA</v>
      </c>
      <c r="D7" s="55">
        <f>+'[1]80MT1_F'!$D13</f>
        <v>11.9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57" t="str">
        <f>+'[1]80MT1_F'!$B14</f>
        <v>RAMAIOLI GIORGIA </v>
      </c>
      <c r="C8" s="57" t="str">
        <f>+'[1]80MT1_F'!$C14</f>
        <v>FRANK</v>
      </c>
      <c r="D8" s="55">
        <f>+'[1]80MT1_F'!$D14</f>
        <v>11.9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57" t="str">
        <f>+'[1]80MT1_F'!$B15</f>
        <v>MAIELLARO SILVIA</v>
      </c>
      <c r="C9" s="57" t="str">
        <f>+'[1]80MT1_F'!$C15</f>
        <v>FRANK</v>
      </c>
      <c r="D9" s="55">
        <f>+'[1]80MT1_F'!$D15</f>
        <v>12.1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57" t="str">
        <f>+'[1]80MT1_F'!$B16</f>
        <v>GENNARI LAURA</v>
      </c>
      <c r="C10" s="57" t="str">
        <f>+'[1]80MT1_F'!$C16</f>
        <v>MORANDI</v>
      </c>
      <c r="D10" s="55">
        <f>+'[1]80MT1_F'!$D16</f>
        <v>12.2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6</v>
      </c>
      <c r="C12" s="87"/>
      <c r="D12" s="87"/>
      <c r="E12" s="49"/>
      <c r="F12" s="49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9"/>
      <c r="E13" s="27"/>
      <c r="F13" s="27"/>
      <c r="G13" s="27"/>
      <c r="H13" s="27"/>
      <c r="I13" s="27"/>
      <c r="J13" s="27"/>
      <c r="K13" s="27"/>
      <c r="L13" s="14"/>
      <c r="M13" s="14"/>
      <c r="N13" s="14"/>
    </row>
    <row r="14" spans="1:17" s="13" customFormat="1" ht="30" customHeight="1" thickBot="1" thickTop="1">
      <c r="A14" s="10"/>
      <c r="B14" s="58" t="s">
        <v>0</v>
      </c>
      <c r="C14" s="58" t="s">
        <v>1</v>
      </c>
      <c r="D14" s="54" t="s">
        <v>2</v>
      </c>
      <c r="E14" s="50"/>
      <c r="F14" s="50"/>
      <c r="G14" s="51"/>
      <c r="H14" s="50"/>
      <c r="I14" s="50"/>
      <c r="J14" s="50"/>
      <c r="K14" s="50"/>
      <c r="L14" s="50"/>
      <c r="M14" s="50"/>
      <c r="N14" s="52"/>
      <c r="O14" s="53"/>
      <c r="P14" s="53"/>
      <c r="Q14" s="53"/>
    </row>
    <row r="15" spans="1:14" ht="30" customHeight="1" thickBot="1" thickTop="1">
      <c r="A15" s="4"/>
      <c r="B15" s="57" t="str">
        <f>+'[1]80MT2_F'!$B11</f>
        <v>SALA LAURA</v>
      </c>
      <c r="C15" s="57" t="str">
        <f>+'[1]80MT2_F'!$C11</f>
        <v>FRANK</v>
      </c>
      <c r="D15" s="55">
        <f>+'[1]80MT2_F'!$D11</f>
        <v>11.5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57" t="str">
        <f>+'[1]80MT2_F'!$B12</f>
        <v>CUTRI' MICHAELA</v>
      </c>
      <c r="C16" s="57" t="str">
        <f>+'[1]80MT2_F'!$C12</f>
        <v>GARCIA</v>
      </c>
      <c r="D16" s="55">
        <f>+'[1]80MT2_F'!$D12</f>
        <v>11.5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57" t="str">
        <f>+'[1]80MT2_F'!$B13</f>
        <v>BARONI GAIA</v>
      </c>
      <c r="C17" s="57" t="str">
        <f>+'[1]80MT2_F'!$C13</f>
        <v>MAZZARELLO</v>
      </c>
      <c r="D17" s="55">
        <f>+'[1]80MT2_F'!$D13</f>
        <v>11.7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57" t="str">
        <f>+'[1]80MT2_F'!$B14</f>
        <v>BEDONI BEATRICE</v>
      </c>
      <c r="C18" s="57" t="str">
        <f>+'[1]80MT2_F'!$C14</f>
        <v>MARCONI</v>
      </c>
      <c r="D18" s="55">
        <f>+'[1]80MT2_F'!$D14</f>
        <v>11.8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57" t="str">
        <f>+'[1]80MT2_F'!$B15</f>
        <v>TUCCILLO SIMONA</v>
      </c>
      <c r="C19" s="57" t="str">
        <f>+'[1]80MT2_F'!$C15</f>
        <v>MARCONI</v>
      </c>
      <c r="D19" s="55">
        <f>+'[1]80MT2_F'!$D15</f>
        <v>11.9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57" t="str">
        <f>+'[1]80MT2_F'!$B16</f>
        <v>POMPILI GIADA</v>
      </c>
      <c r="C20" s="57" t="str">
        <f>+'[1]80MT2_F'!$C16</f>
        <v>MARCONI</v>
      </c>
      <c r="D20" s="55">
        <f>+'[1]80MT2_F'!$D16</f>
        <v>11.9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4</v>
      </c>
      <c r="C22" s="87"/>
      <c r="D22" s="87"/>
      <c r="E22" s="49"/>
      <c r="F22" s="49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9"/>
      <c r="E23" s="27"/>
      <c r="F23" s="27"/>
      <c r="G23" s="27"/>
      <c r="H23" s="27"/>
      <c r="I23" s="27"/>
      <c r="J23" s="27"/>
      <c r="K23" s="27"/>
      <c r="L23" s="14"/>
      <c r="M23" s="14"/>
      <c r="N23" s="14"/>
    </row>
    <row r="24" spans="1:17" s="13" customFormat="1" ht="30" customHeight="1" thickBot="1" thickTop="1">
      <c r="A24" s="10"/>
      <c r="B24" s="58" t="s">
        <v>0</v>
      </c>
      <c r="C24" s="58" t="s">
        <v>1</v>
      </c>
      <c r="D24" s="54" t="s">
        <v>2</v>
      </c>
      <c r="E24" s="50"/>
      <c r="F24" s="50"/>
      <c r="G24" s="51"/>
      <c r="H24" s="50"/>
      <c r="I24" s="50"/>
      <c r="J24" s="50"/>
      <c r="K24" s="50"/>
      <c r="L24" s="50"/>
      <c r="M24" s="50"/>
      <c r="N24" s="52"/>
      <c r="O24" s="53"/>
      <c r="P24" s="53"/>
      <c r="Q24" s="53"/>
    </row>
    <row r="25" spans="1:14" ht="30" customHeight="1" thickBot="1" thickTop="1">
      <c r="A25" s="4"/>
      <c r="B25" s="57" t="str">
        <f>+'[1]80MT3_F'!$B11</f>
        <v>SCORTI MARTINA</v>
      </c>
      <c r="C25" s="57" t="str">
        <f>+'[1]80MT3_F'!$C11</f>
        <v>GARCIA</v>
      </c>
      <c r="D25" s="55">
        <f>+'[1]80MT3_F'!$D11</f>
        <v>10.9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57" t="str">
        <f>+'[1]80MT3_F'!$B12</f>
        <v>ANCORA SIMONA</v>
      </c>
      <c r="C26" s="57" t="str">
        <f>+'[1]80MT3_F'!$C12</f>
        <v>GARCIA</v>
      </c>
      <c r="D26" s="55">
        <f>+'[1]80MT3_F'!$D12</f>
        <v>11.4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57" t="str">
        <f>+'[1]80MT3_F'!$B13</f>
        <v>SCARA CHIARA</v>
      </c>
      <c r="C27" s="57" t="str">
        <f>+'[1]80MT3_F'!$C13</f>
        <v>GARCIA</v>
      </c>
      <c r="D27" s="55">
        <f>+'[1]80MT3_F'!$D13</f>
        <v>11.5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57" t="str">
        <f>+'[1]80MT3_F'!$B14</f>
        <v>MARANGONI ELEONORA</v>
      </c>
      <c r="C28" s="57" t="str">
        <f>+'[1]80MT3_F'!$C14</f>
        <v>GARCIA</v>
      </c>
      <c r="D28" s="55">
        <f>+'[1]80MT3_F'!$D14</f>
        <v>11.7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57" t="str">
        <f>+'[1]80MT3_F'!$B15</f>
        <v>GESTI MELISSA</v>
      </c>
      <c r="C29" s="57" t="str">
        <f>+'[1]80MT3_F'!$C15</f>
        <v>MARCONI </v>
      </c>
      <c r="D29" s="55">
        <f>+'[1]80MT3_F'!$D15</f>
        <v>11.7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57" t="str">
        <f>+'[1]80MT3_F'!$B16</f>
        <v>MANDUCA FEDERICA</v>
      </c>
      <c r="C30" s="57" t="str">
        <f>+'[1]80MT3_F'!$C16</f>
        <v>MAZZARELLO</v>
      </c>
      <c r="D30" s="55">
        <f>+'[1]80MT3_F'!$D16</f>
        <v>11.9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Bot="1" thickTop="1">
      <c r="A31" s="4"/>
      <c r="B31" s="57" t="str">
        <f>+'[1]80MT3_F'!$B17</f>
        <v>MOLGORA MICHELA</v>
      </c>
      <c r="C31" s="57" t="str">
        <f>+'[1]80MT3_F'!$C17</f>
        <v>MORANDI</v>
      </c>
      <c r="D31" s="55">
        <f>+'[1]80MT3_F'!$D17</f>
        <v>11.9</v>
      </c>
      <c r="E31" s="15"/>
      <c r="F31" s="15"/>
      <c r="G31" s="15"/>
      <c r="H31" s="15"/>
      <c r="I31" s="15"/>
      <c r="J31" s="15"/>
      <c r="K31" s="15"/>
      <c r="L31" s="15"/>
      <c r="M31" s="15"/>
      <c r="N31" s="14"/>
    </row>
    <row r="32" spans="1:14" ht="30" customHeight="1" thickTop="1">
      <c r="A32" s="4"/>
      <c r="B32" s="4"/>
      <c r="C32" s="4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3"/>
  <sheetViews>
    <sheetView defaultGridColor="0" zoomScale="75" zoomScaleNormal="75" colorId="22" workbookViewId="0" topLeftCell="A1">
      <selection activeCell="E28" sqref="E28"/>
    </sheetView>
  </sheetViews>
  <sheetFormatPr defaultColWidth="9.69921875" defaultRowHeight="15"/>
  <cols>
    <col min="1" max="1" width="3.19921875" style="1" customWidth="1"/>
    <col min="2" max="2" width="26.09765625" style="1" customWidth="1"/>
    <col min="3" max="3" width="20.19921875" style="1" customWidth="1"/>
    <col min="4" max="4" width="13.8984375" style="1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6" width="9.69921875" style="17" customWidth="1"/>
    <col min="17" max="16384" width="9.69921875" style="1" customWidth="1"/>
  </cols>
  <sheetData>
    <row r="1" spans="1:14" ht="15.75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26</v>
      </c>
      <c r="C2" s="87"/>
      <c r="D2" s="87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6" s="13" customFormat="1" ht="30" customHeight="1" thickBot="1" thickTop="1">
      <c r="A4" s="10"/>
      <c r="B4" s="58" t="s">
        <v>0</v>
      </c>
      <c r="C4" s="58" t="s">
        <v>1</v>
      </c>
      <c r="D4" s="58" t="s">
        <v>2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  <c r="P4" s="53"/>
    </row>
    <row r="5" spans="1:14" ht="30" customHeight="1" thickBot="1" thickTop="1">
      <c r="A5" s="4"/>
      <c r="B5" s="57" t="str">
        <f>+'[1]80MT1_M'!$B11</f>
        <v>SPERTI MATTEO</v>
      </c>
      <c r="C5" s="57" t="str">
        <f>+'[1]80MT1_M'!$C11</f>
        <v>MARCONI</v>
      </c>
      <c r="D5" s="55">
        <f>+'[1]80MT1_M'!$D11</f>
        <v>11.2</v>
      </c>
      <c r="E5" s="27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57" t="str">
        <f>+'[1]80MT1_M'!$B12</f>
        <v>FAMIGLIOLA GABRIELE</v>
      </c>
      <c r="C6" s="57" t="str">
        <f>+'[1]80MT1_M'!$C12</f>
        <v>MARCONI</v>
      </c>
      <c r="D6" s="55">
        <f>+'[1]80MT1_M'!$D12</f>
        <v>11.6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57" t="str">
        <f>+'[1]80MT1_M'!$B13</f>
        <v>GORDAN ADRIAN VIOLET</v>
      </c>
      <c r="C7" s="57" t="str">
        <f>+'[1]80MT1_M'!$C13</f>
        <v>MORANDI</v>
      </c>
      <c r="D7" s="55">
        <f>+'[1]80MT1_M'!$D13</f>
        <v>11.7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57" t="str">
        <f>+'[1]80MT1_M'!$B14</f>
        <v>BOSCO DANIELE</v>
      </c>
      <c r="C8" s="57" t="str">
        <f>+'[1]80MT1_M'!$C14</f>
        <v>GARCIA</v>
      </c>
      <c r="D8" s="55">
        <f>+'[1]80MT1_M'!$D14</f>
        <v>11.7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57" t="str">
        <f>+'[1]80MT1_M'!$B15</f>
        <v>CAMBIAGHI LORENZO</v>
      </c>
      <c r="C9" s="57" t="str">
        <f>+'[1]80MT1_M'!$C15</f>
        <v>MORANDI</v>
      </c>
      <c r="D9" s="55">
        <f>+'[1]80MT1_M'!$D15</f>
        <v>11.9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57" t="str">
        <f>+'[1]80MT1_M'!$B16</f>
        <v>GALBIATI LORENZO</v>
      </c>
      <c r="C10" s="57" t="str">
        <f>+'[1]80MT1_M'!$C16</f>
        <v>GARCIA</v>
      </c>
      <c r="D10" s="55">
        <f>+'[1]80MT1_M'!$D16</f>
        <v>11.9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ht="30" customHeight="1" thickBot="1" thickTop="1">
      <c r="A11" s="4"/>
      <c r="B11" s="57" t="str">
        <f>+'[1]80MT1_M'!$B17</f>
        <v>BOSIO MATTIA</v>
      </c>
      <c r="C11" s="57" t="str">
        <f>+'[1]80MT1_M'!$C17</f>
        <v>MARCONI</v>
      </c>
      <c r="D11" s="55">
        <f>+'[1]80MT1_M'!$D17</f>
        <v>11.9</v>
      </c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s="17" customFormat="1" ht="30" customHeight="1" thickTop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ht="18.75">
      <c r="A13" s="4"/>
      <c r="B13" s="86" t="s">
        <v>7</v>
      </c>
      <c r="C13" s="87"/>
      <c r="D13" s="87"/>
      <c r="E13" s="49"/>
      <c r="F13" s="49"/>
      <c r="G13" s="49"/>
      <c r="H13" s="49"/>
      <c r="I13" s="49"/>
      <c r="J13" s="49"/>
      <c r="K13" s="49"/>
      <c r="L13" s="14"/>
      <c r="M13" s="14"/>
      <c r="N13" s="14"/>
    </row>
    <row r="14" spans="1:14" ht="30" customHeight="1" thickBot="1">
      <c r="A14" s="4"/>
      <c r="B14" s="7"/>
      <c r="C14" s="8"/>
      <c r="D14" s="8"/>
      <c r="E14" s="27"/>
      <c r="F14" s="27"/>
      <c r="G14" s="27"/>
      <c r="H14" s="27"/>
      <c r="I14" s="27"/>
      <c r="J14" s="27"/>
      <c r="K14" s="27"/>
      <c r="L14" s="14"/>
      <c r="M14" s="14"/>
      <c r="N14" s="14"/>
    </row>
    <row r="15" spans="1:16" s="13" customFormat="1" ht="30" customHeight="1" thickBot="1" thickTop="1">
      <c r="A15" s="10"/>
      <c r="B15" s="58" t="s">
        <v>0</v>
      </c>
      <c r="C15" s="58" t="s">
        <v>1</v>
      </c>
      <c r="D15" s="58" t="s">
        <v>2</v>
      </c>
      <c r="E15" s="50"/>
      <c r="F15" s="50"/>
      <c r="G15" s="51"/>
      <c r="H15" s="50"/>
      <c r="I15" s="50"/>
      <c r="J15" s="50"/>
      <c r="K15" s="50"/>
      <c r="L15" s="50"/>
      <c r="M15" s="50"/>
      <c r="N15" s="52"/>
      <c r="O15" s="53"/>
      <c r="P15" s="53"/>
    </row>
    <row r="16" spans="1:14" ht="30" customHeight="1" thickBot="1" thickTop="1">
      <c r="A16" s="4"/>
      <c r="B16" s="57" t="str">
        <f>+'[1]80MT2_M'!$B11</f>
        <v>FINESSI SAMUELE</v>
      </c>
      <c r="C16" s="57" t="str">
        <f>+'[1]80MT2_M'!$C11</f>
        <v>MORANDI</v>
      </c>
      <c r="D16" s="55">
        <f>+'[1]80MT2_M'!$D11</f>
        <v>10.4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57" t="str">
        <f>+'[1]80MT2_M'!$B12</f>
        <v>MIMINI DANIELE</v>
      </c>
      <c r="C17" s="57" t="str">
        <f>+'[1]80MT2_M'!$C12</f>
        <v>MORANDI</v>
      </c>
      <c r="D17" s="55">
        <f>+'[1]80MT2_M'!$D12</f>
        <v>10.9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57" t="str">
        <f>+'[1]80MT2_M'!$B13</f>
        <v>RUSSO MARCO </v>
      </c>
      <c r="C18" s="57" t="str">
        <f>+'[1]80MT2_M'!$C13</f>
        <v>FRANK</v>
      </c>
      <c r="D18" s="55">
        <f>+'[1]80MT2_M'!$D13</f>
        <v>11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57" t="str">
        <f>+'[1]80MT2_M'!$B14</f>
        <v>INTURRISI NICHOLAS</v>
      </c>
      <c r="C19" s="57" t="str">
        <f>+'[1]80MT2_M'!$C14</f>
        <v>MARCONI</v>
      </c>
      <c r="D19" s="55">
        <f>+'[1]80MT2_M'!$D14</f>
        <v>11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57" t="str">
        <f>+'[1]80MT2_M'!$B15</f>
        <v>DI MARTINO CHRISTIAN</v>
      </c>
      <c r="C20" s="57" t="str">
        <f>+'[1]80MT2_M'!$C15</f>
        <v>MAZZARELLO</v>
      </c>
      <c r="D20" s="55">
        <f>+'[1]80MT2_M'!$D15</f>
        <v>11.1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ht="30" customHeight="1" thickBot="1" thickTop="1">
      <c r="A21" s="4"/>
      <c r="B21" s="57" t="str">
        <f>+'[1]80MT2_M'!$B16</f>
        <v>ZAPITAN ARNEL</v>
      </c>
      <c r="C21" s="57" t="str">
        <f>+'[1]80MT2_M'!$C16</f>
        <v>FRANK</v>
      </c>
      <c r="D21" s="55">
        <f>+'[1]80MT2_M'!$D16</f>
        <v>11.2</v>
      </c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s="17" customFormat="1" ht="30" customHeight="1" thickTop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</row>
    <row r="23" spans="1:14" ht="18.75">
      <c r="A23" s="4"/>
      <c r="B23" s="86" t="s">
        <v>8</v>
      </c>
      <c r="C23" s="87"/>
      <c r="D23" s="87"/>
      <c r="E23" s="49"/>
      <c r="F23" s="49"/>
      <c r="G23" s="49"/>
      <c r="H23" s="49"/>
      <c r="I23" s="49"/>
      <c r="J23" s="49"/>
      <c r="K23" s="49"/>
      <c r="L23" s="14"/>
      <c r="M23" s="14"/>
      <c r="N23" s="14"/>
    </row>
    <row r="24" spans="1:14" ht="30" customHeight="1" thickBot="1">
      <c r="A24" s="4"/>
      <c r="B24" s="7"/>
      <c r="C24" s="8"/>
      <c r="D24" s="8"/>
      <c r="E24" s="27"/>
      <c r="F24" s="27"/>
      <c r="G24" s="27"/>
      <c r="H24" s="27"/>
      <c r="I24" s="27"/>
      <c r="J24" s="27"/>
      <c r="K24" s="27"/>
      <c r="L24" s="14"/>
      <c r="M24" s="14"/>
      <c r="N24" s="14"/>
    </row>
    <row r="25" spans="1:16" s="13" customFormat="1" ht="30" customHeight="1" thickBot="1" thickTop="1">
      <c r="A25" s="10"/>
      <c r="B25" s="58" t="s">
        <v>0</v>
      </c>
      <c r="C25" s="58" t="s">
        <v>1</v>
      </c>
      <c r="D25" s="58" t="s">
        <v>2</v>
      </c>
      <c r="E25" s="50"/>
      <c r="F25" s="50"/>
      <c r="G25" s="51"/>
      <c r="H25" s="50"/>
      <c r="I25" s="50"/>
      <c r="J25" s="50"/>
      <c r="K25" s="50"/>
      <c r="L25" s="50"/>
      <c r="M25" s="50"/>
      <c r="N25" s="52"/>
      <c r="O25" s="53"/>
      <c r="P25" s="53"/>
    </row>
    <row r="26" spans="1:14" ht="30" customHeight="1" thickBot="1" thickTop="1">
      <c r="A26" s="4"/>
      <c r="B26" s="57" t="str">
        <f>+'[1]80MT3_M'!$B11</f>
        <v>BRAMANTE SIMONE</v>
      </c>
      <c r="C26" s="57" t="str">
        <f>+'[1]80MT3_M'!$C11</f>
        <v>BUSCAGLIA</v>
      </c>
      <c r="D26" s="55">
        <f>+'[1]80MT3_M'!$D11</f>
        <v>9.9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57" t="str">
        <f>+'[1]80MT3_M'!$B12</f>
        <v>MIHO ELVIS</v>
      </c>
      <c r="C27" s="57" t="str">
        <f>+'[1]80MT3_M'!$C12</f>
        <v>GARCIA</v>
      </c>
      <c r="D27" s="55">
        <f>+'[1]80MT3_M'!$D12</f>
        <v>10.1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57" t="str">
        <f>+'[1]80MT3_M'!$B13</f>
        <v>TUMMINELLO CHRISTIAN</v>
      </c>
      <c r="C28" s="57" t="str">
        <f>+'[1]80MT3_M'!$C13</f>
        <v>FRANK</v>
      </c>
      <c r="D28" s="55">
        <f>+'[1]80MT3_M'!$D13</f>
        <v>10.3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57" t="str">
        <f>+'[1]80MT3_M'!$B14</f>
        <v>DI MOLA ANDREA</v>
      </c>
      <c r="C29" s="57" t="str">
        <f>+'[1]80MT3_M'!$C14</f>
        <v>GARCIA </v>
      </c>
      <c r="D29" s="55">
        <f>+'[1]80MT3_M'!$D14</f>
        <v>10.4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57" t="str">
        <f>+'[1]80MT3_M'!$B15</f>
        <v>ABDOU MOHAMED</v>
      </c>
      <c r="C30" s="57" t="str">
        <f>+'[1]80MT3_M'!$C15</f>
        <v>GARCIA</v>
      </c>
      <c r="D30" s="55">
        <f>+'[1]80MT3_M'!$D15</f>
        <v>10.7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Bot="1" thickTop="1">
      <c r="A31" s="4"/>
      <c r="B31" s="57" t="str">
        <f>+'[1]80MT3_M'!$B16</f>
        <v>PAGANO EDOARDO</v>
      </c>
      <c r="C31" s="57" t="str">
        <f>+'[1]80MT3_M'!$C16</f>
        <v>MARCONI</v>
      </c>
      <c r="D31" s="55">
        <f>+'[1]80MT3_M'!$D16</f>
        <v>10.7</v>
      </c>
      <c r="E31" s="15"/>
      <c r="F31" s="15"/>
      <c r="G31" s="15"/>
      <c r="H31" s="15"/>
      <c r="I31" s="15"/>
      <c r="J31" s="15"/>
      <c r="K31" s="15"/>
      <c r="L31" s="15"/>
      <c r="M31" s="15"/>
      <c r="N31" s="14"/>
    </row>
    <row r="32" spans="1:16" s="13" customFormat="1" ht="30" customHeight="1" thickBot="1" thickTop="1">
      <c r="A32" s="12"/>
      <c r="B32" s="57" t="str">
        <f>+'[1]80MT3_M'!$B17</f>
        <v>MARCIUC VALERIO</v>
      </c>
      <c r="C32" s="57" t="str">
        <f>+'[1]80MT3_M'!$C17</f>
        <v>FRANK</v>
      </c>
      <c r="D32" s="55">
        <f>+'[1]80MT3_M'!$D17</f>
        <v>10.8</v>
      </c>
      <c r="E32" s="61"/>
      <c r="F32" s="61"/>
      <c r="G32" s="61"/>
      <c r="H32" s="61"/>
      <c r="I32" s="61"/>
      <c r="J32" s="61"/>
      <c r="K32" s="61"/>
      <c r="L32" s="61"/>
      <c r="M32" s="61"/>
      <c r="N32" s="52"/>
      <c r="O32" s="53"/>
      <c r="P32" s="53"/>
    </row>
    <row r="33" spans="1:14" ht="30" customHeight="1" thickTop="1">
      <c r="A33" s="4"/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3">
    <mergeCell ref="B2:D2"/>
    <mergeCell ref="B13:D13"/>
    <mergeCell ref="B23:D23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31"/>
  <sheetViews>
    <sheetView defaultGridColor="0" zoomScale="75" zoomScaleNormal="75" colorId="22" workbookViewId="0" topLeftCell="A1">
      <selection activeCell="E28" sqref="E28"/>
    </sheetView>
  </sheetViews>
  <sheetFormatPr defaultColWidth="9.69921875" defaultRowHeight="15"/>
  <cols>
    <col min="1" max="1" width="3.19921875" style="1" customWidth="1"/>
    <col min="2" max="2" width="18.09765625" style="1" customWidth="1"/>
    <col min="3" max="3" width="11.296875" style="1" customWidth="1"/>
    <col min="4" max="4" width="9.19921875" style="34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6" width="9.69921875" style="17" customWidth="1"/>
    <col min="17" max="16384" width="9.69921875" style="1" customWidth="1"/>
  </cols>
  <sheetData>
    <row r="1" spans="1:14" ht="15.75">
      <c r="A1" s="4"/>
      <c r="B1" s="4"/>
      <c r="C1" s="4"/>
      <c r="D1" s="32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9</v>
      </c>
      <c r="C2" s="88"/>
      <c r="D2" s="88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12.75" customHeight="1" thickBot="1">
      <c r="A3" s="4"/>
      <c r="B3" s="7"/>
      <c r="C3" s="8"/>
      <c r="D3" s="20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6" s="13" customFormat="1" ht="30" customHeight="1" thickBot="1" thickTop="1">
      <c r="A4" s="10"/>
      <c r="B4" s="58" t="s">
        <v>0</v>
      </c>
      <c r="C4" s="58" t="s">
        <v>1</v>
      </c>
      <c r="D4" s="62" t="s">
        <v>2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  <c r="P4" s="53"/>
    </row>
    <row r="5" spans="1:14" ht="30" customHeight="1" thickBot="1" thickTop="1">
      <c r="A5" s="4"/>
      <c r="B5" s="57" t="str">
        <f>+'[1]FON1_F'!$B11</f>
        <v>PUPO GIORGIA</v>
      </c>
      <c r="C5" s="55" t="str">
        <f>+'[1]FON1_F'!$C11</f>
        <v>GARCIA</v>
      </c>
      <c r="D5" s="63">
        <f>+'[1]FON1_F'!$D11</f>
        <v>2.58</v>
      </c>
      <c r="E5" s="27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57" t="str">
        <f>+'[1]FON1_F'!$B12</f>
        <v>PESCE ERIKA</v>
      </c>
      <c r="C6" s="55" t="str">
        <f>+'[1]FON1_F'!$C12</f>
        <v>MARCONI</v>
      </c>
      <c r="D6" s="63">
        <f>+'[1]FON1_F'!$D12</f>
        <v>3.09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57" t="str">
        <f>+'[1]FON1_F'!$B13</f>
        <v>DIGIACOMO TERESA</v>
      </c>
      <c r="C7" s="55" t="str">
        <f>+'[1]FON1_F'!$C13</f>
        <v>MARCONI</v>
      </c>
      <c r="D7" s="63">
        <f>+'[1]FON1_F'!$D13</f>
        <v>3.1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57" t="str">
        <f>+'[1]FON1_F'!$B14</f>
        <v>DE TULLIO MARIA</v>
      </c>
      <c r="C8" s="55" t="str">
        <f>+'[1]FON1_F'!$C14</f>
        <v>MORANDI</v>
      </c>
      <c r="D8" s="63">
        <f>+'[1]FON1_F'!$D14</f>
        <v>3.1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57" t="str">
        <f>+'[1]FON1_F'!$B15</f>
        <v>D'AMICO ANNA</v>
      </c>
      <c r="C9" s="55" t="str">
        <f>+'[1]FON1_F'!$C15</f>
        <v>MARCONI</v>
      </c>
      <c r="D9" s="63">
        <f>+'[1]FON1_F'!$D15</f>
        <v>3.16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57" t="str">
        <f>+'[1]FON1_F'!$B16</f>
        <v>REDUZZI LARA</v>
      </c>
      <c r="C10" s="55" t="str">
        <f>+'[1]FON1_F'!$C16</f>
        <v>MORANDI</v>
      </c>
      <c r="D10" s="63">
        <f>+'[1]FON1_F'!$D16</f>
        <v>3.23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33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27</v>
      </c>
      <c r="C12" s="88"/>
      <c r="D12" s="88"/>
      <c r="E12" s="49"/>
      <c r="F12" s="49"/>
      <c r="G12" s="49"/>
      <c r="H12" s="49"/>
      <c r="I12" s="49"/>
      <c r="J12" s="49"/>
      <c r="K12" s="49"/>
      <c r="L12" s="14"/>
      <c r="M12" s="14"/>
      <c r="N12" s="14"/>
    </row>
    <row r="13" spans="1:14" ht="15" customHeight="1" thickBot="1">
      <c r="A13" s="4"/>
      <c r="B13" s="7"/>
      <c r="C13" s="8"/>
      <c r="D13" s="20"/>
      <c r="E13" s="27"/>
      <c r="F13" s="27"/>
      <c r="G13" s="27"/>
      <c r="H13" s="27"/>
      <c r="I13" s="27"/>
      <c r="J13" s="27"/>
      <c r="K13" s="27"/>
      <c r="L13" s="14"/>
      <c r="M13" s="14"/>
      <c r="N13" s="14"/>
    </row>
    <row r="14" spans="1:16" s="13" customFormat="1" ht="30" customHeight="1" thickBot="1" thickTop="1">
      <c r="A14" s="10"/>
      <c r="B14" s="58" t="s">
        <v>0</v>
      </c>
      <c r="C14" s="58" t="s">
        <v>1</v>
      </c>
      <c r="D14" s="62" t="s">
        <v>2</v>
      </c>
      <c r="E14" s="50"/>
      <c r="F14" s="50"/>
      <c r="G14" s="51"/>
      <c r="H14" s="50"/>
      <c r="I14" s="50"/>
      <c r="J14" s="50"/>
      <c r="K14" s="50"/>
      <c r="L14" s="50"/>
      <c r="M14" s="50"/>
      <c r="N14" s="52"/>
      <c r="O14" s="53"/>
      <c r="P14" s="53"/>
    </row>
    <row r="15" spans="1:14" ht="30" customHeight="1" thickBot="1" thickTop="1">
      <c r="A15" s="4"/>
      <c r="B15" s="57" t="str">
        <f>+'[1]FON2_F'!$B11</f>
        <v>VACIS</v>
      </c>
      <c r="C15" s="57" t="str">
        <f>+'[1]FON2_F'!$C11</f>
        <v>MORANDI</v>
      </c>
      <c r="D15" s="63">
        <f>+'[1]FON2_F'!$D11</f>
        <v>2.33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57" t="str">
        <f>+'[1]FON2_F'!$B12</f>
        <v>ZITOUNI NADIA</v>
      </c>
      <c r="C16" s="57" t="str">
        <f>+'[1]FON2_F'!$C12</f>
        <v>GARCIA</v>
      </c>
      <c r="D16" s="63">
        <f>+'[1]FON2_F'!$D12</f>
        <v>2.47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57" t="str">
        <f>+'[1]FON2_F'!$B13</f>
        <v>SFONDRINI ARIANNA</v>
      </c>
      <c r="C17" s="57" t="str">
        <f>+'[1]FON2_F'!$C13</f>
        <v>MORANDI</v>
      </c>
      <c r="D17" s="63">
        <f>+'[1]FON2_F'!$D13</f>
        <v>2.53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57" t="str">
        <f>+'[1]FON2_F'!$B14</f>
        <v>BOMBA VALERIA</v>
      </c>
      <c r="C18" s="57" t="str">
        <f>+'[1]FON2_F'!$C14</f>
        <v>MORANDI</v>
      </c>
      <c r="D18" s="63">
        <f>+'[1]FON2_F'!$D14</f>
        <v>2.55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57" t="str">
        <f>+'[1]FON2_F'!$B15</f>
        <v>YODAJ GIULIANA</v>
      </c>
      <c r="C19" s="57" t="str">
        <f>+'[1]FON2_F'!$C15</f>
        <v>MARCONI</v>
      </c>
      <c r="D19" s="63">
        <f>+'[1]FON2_F'!$D15</f>
        <v>3.07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57" t="str">
        <f>+'[1]FON2_F'!$B16</f>
        <v>CRISTIANO GIANNA</v>
      </c>
      <c r="C20" s="57" t="str">
        <f>+'[1]FON2_F'!$C16</f>
        <v>MORANDI</v>
      </c>
      <c r="D20" s="63">
        <f>+'[1]FON2_F'!$D16</f>
        <v>3.1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33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28</v>
      </c>
      <c r="C22" s="88"/>
      <c r="D22" s="88"/>
      <c r="E22" s="49"/>
      <c r="F22" s="49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20"/>
      <c r="E23" s="27"/>
      <c r="F23" s="27"/>
      <c r="G23" s="27"/>
      <c r="H23" s="27"/>
      <c r="I23" s="27"/>
      <c r="J23" s="27"/>
      <c r="K23" s="27"/>
      <c r="L23" s="14"/>
      <c r="M23" s="14"/>
      <c r="N23" s="14"/>
    </row>
    <row r="24" spans="1:16" s="13" customFormat="1" ht="30" customHeight="1" thickBot="1" thickTop="1">
      <c r="A24" s="10"/>
      <c r="B24" s="58" t="s">
        <v>0</v>
      </c>
      <c r="C24" s="58" t="s">
        <v>1</v>
      </c>
      <c r="D24" s="62" t="s">
        <v>2</v>
      </c>
      <c r="E24" s="50"/>
      <c r="F24" s="50"/>
      <c r="G24" s="51"/>
      <c r="H24" s="50"/>
      <c r="I24" s="50"/>
      <c r="J24" s="50"/>
      <c r="K24" s="50"/>
      <c r="L24" s="50"/>
      <c r="M24" s="50"/>
      <c r="N24" s="52"/>
      <c r="O24" s="53"/>
      <c r="P24" s="53"/>
    </row>
    <row r="25" spans="1:14" ht="30" customHeight="1" thickBot="1" thickTop="1">
      <c r="A25" s="4"/>
      <c r="B25" s="57" t="str">
        <f>+'[1]FON3_F'!$B11</f>
        <v>GATTO ELEONORA</v>
      </c>
      <c r="C25" s="57" t="str">
        <f>+'[1]FON3_F'!$C11</f>
        <v>MAZZARELLO</v>
      </c>
      <c r="D25" s="63">
        <f>+'[1]FON3_F'!$D11</f>
        <v>2.48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57" t="str">
        <f>+'[1]FON3_F'!$B12</f>
        <v>COLOMBONI MARTINA</v>
      </c>
      <c r="C26" s="57" t="str">
        <f>+'[1]FON3_F'!$C12</f>
        <v>GARCIA</v>
      </c>
      <c r="D26" s="63">
        <f>+'[1]FON3_F'!$D12</f>
        <v>3.09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57" t="str">
        <f>+'[1]FON3_F'!$B13</f>
        <v>MANZANO GABRIELLA</v>
      </c>
      <c r="C27" s="57" t="str">
        <f>+'[1]FON3_F'!$C13</f>
        <v>FRANK</v>
      </c>
      <c r="D27" s="63">
        <f>+'[1]FON3_F'!$D13</f>
        <v>3.2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57" t="str">
        <f>+'[1]FON3_F'!$B14</f>
        <v>DELLEGRAZIE LAURA</v>
      </c>
      <c r="C28" s="57" t="str">
        <f>+'[1]FON3_F'!$C14</f>
        <v>BUSCAGLIA</v>
      </c>
      <c r="D28" s="63">
        <f>+'[1]FON3_F'!$D14</f>
        <v>3.24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57" t="str">
        <f>+'[1]FON3_F'!$B15</f>
        <v>LAZIC NATASA</v>
      </c>
      <c r="C29" s="57" t="str">
        <f>+'[1]FON3_F'!$C15</f>
        <v>BUSCAGLIA</v>
      </c>
      <c r="D29" s="63">
        <f>+'[1]FON3_F'!$D15</f>
        <v>3.28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57" t="str">
        <f>+'[1]FON3_F'!$B16</f>
        <v>RONCHI GRETA</v>
      </c>
      <c r="C30" s="57" t="str">
        <f>+'[1]FON3_F'!$C16</f>
        <v>GARCIA</v>
      </c>
      <c r="D30" s="63">
        <f>+'[1]FON3_F'!$D16</f>
        <v>3.34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32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defaultGridColor="0" zoomScale="50" zoomScaleNormal="50" colorId="22" workbookViewId="0" topLeftCell="A16">
      <selection activeCell="F27" sqref="F27"/>
    </sheetView>
  </sheetViews>
  <sheetFormatPr defaultColWidth="9.69921875" defaultRowHeight="15"/>
  <cols>
    <col min="1" max="1" width="3.19921875" style="1" customWidth="1"/>
    <col min="2" max="2" width="30.8984375" style="1" customWidth="1"/>
    <col min="3" max="3" width="18.69921875" style="1" customWidth="1"/>
    <col min="4" max="4" width="15.09765625" style="1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5" width="9.69921875" style="17" customWidth="1"/>
    <col min="16" max="16384" width="9.69921875" style="1" customWidth="1"/>
  </cols>
  <sheetData>
    <row r="1" spans="1:14" ht="15.75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10</v>
      </c>
      <c r="C2" s="87"/>
      <c r="D2" s="87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5" s="13" customFormat="1" ht="30" customHeight="1" thickBot="1" thickTop="1">
      <c r="A4" s="10"/>
      <c r="B4" s="11" t="s">
        <v>0</v>
      </c>
      <c r="C4" s="11" t="s">
        <v>1</v>
      </c>
      <c r="D4" s="11" t="s">
        <v>2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</row>
    <row r="5" spans="1:14" ht="30" customHeight="1" thickBot="1" thickTop="1">
      <c r="A5" s="4"/>
      <c r="B5" s="64" t="str">
        <f>+'[1]FON1_M'!$B11</f>
        <v>ZITOUNI HAMZA</v>
      </c>
      <c r="C5" s="64" t="str">
        <f>+'[1]FON1_M'!$C11</f>
        <v>GARCIA</v>
      </c>
      <c r="D5" s="56">
        <f>+'[1]FON1_M'!$D11</f>
        <v>2.38</v>
      </c>
      <c r="E5" s="27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+'[1]FON1_M'!$B12</f>
        <v>MANCA SIMONE </v>
      </c>
      <c r="C6" s="64" t="str">
        <f>+'[1]FON1_M'!$C12</f>
        <v>MAZZARELLO</v>
      </c>
      <c r="D6" s="56">
        <f>+'[1]FON1_M'!$D12</f>
        <v>2.43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+'[1]FON1_M'!$B13</f>
        <v>ZAITI GIOVANNI</v>
      </c>
      <c r="C7" s="64" t="str">
        <f>+'[1]FON1_M'!$C13</f>
        <v>MAZZARELLO</v>
      </c>
      <c r="D7" s="56">
        <f>+'[1]FON1_M'!$D13</f>
        <v>2.51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+'[1]FON1_M'!$B14</f>
        <v>CONTI SIMONE</v>
      </c>
      <c r="C8" s="64" t="str">
        <f>+'[1]FON1_M'!$C14</f>
        <v>GARCIA</v>
      </c>
      <c r="D8" s="56">
        <f>+'[1]FON1_M'!$D14</f>
        <v>2.56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+'[1]FON1_M'!$B15</f>
        <v>RUSSI JONATAN</v>
      </c>
      <c r="C9" s="64" t="s">
        <v>70</v>
      </c>
      <c r="D9" s="56">
        <f>+'[1]FON1_M'!$D15</f>
        <v>2.57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+'[1]FON1_M'!$B16</f>
        <v>CRITELLI DANILO</v>
      </c>
      <c r="C10" s="64" t="str">
        <f>+'[1]FON1_M'!$C16</f>
        <v>MORANDI</v>
      </c>
      <c r="D10" s="56">
        <f>+'[1]FON1_M'!$D16</f>
        <v>2.58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29</v>
      </c>
      <c r="C12" s="87"/>
      <c r="D12" s="87"/>
      <c r="E12" s="49"/>
      <c r="F12" s="49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15"/>
      <c r="C13" s="27"/>
      <c r="D13" s="27"/>
      <c r="E13" s="27"/>
      <c r="F13" s="27"/>
      <c r="G13" s="27"/>
      <c r="H13" s="27"/>
      <c r="I13" s="27"/>
      <c r="J13" s="27"/>
      <c r="K13" s="27"/>
      <c r="L13" s="14"/>
      <c r="M13" s="14"/>
      <c r="N13" s="14"/>
    </row>
    <row r="14" spans="1:15" s="13" customFormat="1" ht="30" customHeight="1" thickBot="1" thickTop="1">
      <c r="A14" s="10"/>
      <c r="B14" s="11" t="s">
        <v>0</v>
      </c>
      <c r="C14" s="11" t="s">
        <v>1</v>
      </c>
      <c r="D14" s="11" t="s">
        <v>2</v>
      </c>
      <c r="E14" s="50"/>
      <c r="F14" s="50"/>
      <c r="G14" s="51"/>
      <c r="H14" s="50"/>
      <c r="I14" s="50"/>
      <c r="J14" s="50"/>
      <c r="K14" s="50"/>
      <c r="L14" s="50"/>
      <c r="M14" s="50"/>
      <c r="N14" s="52"/>
      <c r="O14" s="53"/>
    </row>
    <row r="15" spans="1:14" ht="30" customHeight="1" thickBot="1" thickTop="1">
      <c r="A15" s="4"/>
      <c r="B15" s="64" t="str">
        <f>+'[1]FON2_M'!$B11</f>
        <v>BONACINA LORIS</v>
      </c>
      <c r="C15" s="64" t="str">
        <f>+'[1]FON2_M'!$C11</f>
        <v>GARCIA</v>
      </c>
      <c r="D15" s="56">
        <f>+'[1]FON2_M'!$D11</f>
        <v>2.33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+'[1]FON2_M'!$B12</f>
        <v>CAMBIAGHI SIMONE</v>
      </c>
      <c r="C16" s="64" t="str">
        <f>+'[1]FON2_M'!$C12</f>
        <v>MORANDI</v>
      </c>
      <c r="D16" s="56">
        <f>+'[1]FON2_M'!$D12</f>
        <v>2.37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+'[1]FON2_M'!$B13</f>
        <v>CALABRESE LORENZO</v>
      </c>
      <c r="C17" s="64" t="str">
        <f>+'[1]FON2_M'!$C13</f>
        <v>FRANK</v>
      </c>
      <c r="D17" s="56">
        <f>+'[1]FON2_M'!$D13</f>
        <v>2.38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+'[1]FON2_M'!$B14</f>
        <v>HAUFF MATTEO</v>
      </c>
      <c r="C18" s="64" t="str">
        <f>+'[1]FON2_M'!$C14</f>
        <v>MORANDI</v>
      </c>
      <c r="D18" s="56">
        <f>+'[1]FON2_M'!$D14</f>
        <v>2.45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+'[1]FON2_M'!$B15</f>
        <v>CAVA ALESSANDRO </v>
      </c>
      <c r="C19" s="64" t="str">
        <f>+'[1]FON2_M'!$C15</f>
        <v>FRANK</v>
      </c>
      <c r="D19" s="56">
        <f>+'[1]FON2_M'!$D15</f>
        <v>2.46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+'[1]FON2_M'!$B16</f>
        <v>SCALISE GABRIELE</v>
      </c>
      <c r="C20" s="64" t="str">
        <f>+'[1]FON2_M'!$C16</f>
        <v>MORANDI</v>
      </c>
      <c r="D20" s="56">
        <f>+'[1]FON2_M'!$D16</f>
        <v>2.48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30</v>
      </c>
      <c r="C22" s="87"/>
      <c r="D22" s="87"/>
      <c r="E22" s="49"/>
      <c r="F22" s="49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8"/>
      <c r="E23" s="27"/>
      <c r="F23" s="27"/>
      <c r="G23" s="27"/>
      <c r="H23" s="27"/>
      <c r="I23" s="27"/>
      <c r="J23" s="27"/>
      <c r="K23" s="27"/>
      <c r="L23" s="14"/>
      <c r="M23" s="14"/>
      <c r="N23" s="14"/>
    </row>
    <row r="24" spans="1:15" s="13" customFormat="1" ht="30" customHeight="1" thickBot="1" thickTop="1">
      <c r="A24" s="10"/>
      <c r="B24" s="11" t="s">
        <v>0</v>
      </c>
      <c r="C24" s="11" t="s">
        <v>1</v>
      </c>
      <c r="D24" s="11" t="s">
        <v>2</v>
      </c>
      <c r="E24" s="50"/>
      <c r="F24" s="50"/>
      <c r="G24" s="51"/>
      <c r="H24" s="50"/>
      <c r="I24" s="50"/>
      <c r="J24" s="50"/>
      <c r="K24" s="50"/>
      <c r="L24" s="50"/>
      <c r="M24" s="50"/>
      <c r="N24" s="52"/>
      <c r="O24" s="53"/>
    </row>
    <row r="25" spans="1:14" ht="30" customHeight="1" thickBot="1" thickTop="1">
      <c r="A25" s="4"/>
      <c r="B25" s="64" t="str">
        <f>+'[1]FON3_M'!$B11</f>
        <v>ALCAMO ANDREA</v>
      </c>
      <c r="C25" s="64" t="str">
        <f>+'[1]FON3_M'!$C11</f>
        <v>MARCONI</v>
      </c>
      <c r="D25" s="56">
        <f>+'[1]FON3_M'!$D11</f>
        <v>2.26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64" t="str">
        <f>+'[1]FON3_M'!$B12</f>
        <v>CARDIN LUCA</v>
      </c>
      <c r="C26" s="64" t="str">
        <f>+'[1]FON3_M'!$C12</f>
        <v>FRANK</v>
      </c>
      <c r="D26" s="56">
        <f>+'[1]FON3_M'!$D12</f>
        <v>2.3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64" t="str">
        <f>+'[1]FON3_M'!$B13</f>
        <v>ROVELLI LUCA</v>
      </c>
      <c r="C27" s="64" t="s">
        <v>70</v>
      </c>
      <c r="D27" s="56">
        <f>+'[1]FON3_M'!$D13</f>
        <v>2.31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+'[1]FON3_M'!$B14</f>
        <v>CORLATEANU BOGDAN</v>
      </c>
      <c r="C28" s="64" t="s">
        <v>70</v>
      </c>
      <c r="D28" s="56">
        <f>+'[1]FON3_M'!$D14</f>
        <v>2.33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+'[1]FON3_M'!$B15</f>
        <v>DE LORENZO DANIELE</v>
      </c>
      <c r="C29" s="64" t="str">
        <f>+'[1]FON3_M'!$C15</f>
        <v>MORANDI</v>
      </c>
      <c r="D29" s="56">
        <f>+'[1]FON3_M'!$D15</f>
        <v>2.36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+'[1]FON3_M'!$B16</f>
        <v>SPADA ANDREA</v>
      </c>
      <c r="C30" s="64" t="str">
        <f>+'[1]FON3_M'!$C16</f>
        <v>FRANK</v>
      </c>
      <c r="D30" s="56">
        <f>+'[1]FON3_M'!$D16</f>
        <v>2.37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mergeCells count="3">
    <mergeCell ref="B22:D22"/>
    <mergeCell ref="B12:D12"/>
    <mergeCell ref="B2:D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defaultGridColor="0" zoomScale="50" zoomScaleNormal="50" colorId="22" workbookViewId="0" topLeftCell="A1">
      <selection activeCell="F28" sqref="F28"/>
    </sheetView>
  </sheetViews>
  <sheetFormatPr defaultColWidth="9.69921875" defaultRowHeight="15"/>
  <cols>
    <col min="1" max="1" width="3.19921875" style="1" customWidth="1"/>
    <col min="2" max="2" width="27.59765625" style="1" customWidth="1"/>
    <col min="3" max="3" width="18.19921875" style="1" customWidth="1"/>
    <col min="4" max="4" width="12.8984375" style="22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5" width="9.69921875" style="17" customWidth="1"/>
    <col min="16" max="16384" width="9.69921875" style="1" customWidth="1"/>
  </cols>
  <sheetData>
    <row r="1" spans="1:14" ht="15.75">
      <c r="A1" s="4"/>
      <c r="B1" s="4"/>
      <c r="C1" s="4"/>
      <c r="D1" s="19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13</v>
      </c>
      <c r="C2" s="87"/>
      <c r="D2" s="87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20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5" s="13" customFormat="1" ht="30" customHeight="1" thickBot="1" thickTop="1">
      <c r="A4" s="10"/>
      <c r="B4" s="11" t="s">
        <v>0</v>
      </c>
      <c r="C4" s="11" t="s">
        <v>1</v>
      </c>
      <c r="D4" s="65" t="s">
        <v>48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</row>
    <row r="5" spans="1:14" ht="30" customHeight="1" thickBot="1" thickTop="1">
      <c r="A5" s="4"/>
      <c r="B5" s="64" t="str">
        <f>+'[1]VORT1_F'!$B11</f>
        <v>DANIELI DARIA</v>
      </c>
      <c r="C5" s="64" t="str">
        <f>+'[1]VORT1_F'!$C11</f>
        <v>GARCIA</v>
      </c>
      <c r="D5" s="56">
        <f>+'[1]VORT1_F'!$F$11</f>
        <v>27</v>
      </c>
      <c r="E5" s="27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+'[1]VORT1_F'!$B12</f>
        <v>STICCO AGNESE</v>
      </c>
      <c r="C6" s="64" t="str">
        <f>+'[1]VORT1_F'!$C12</f>
        <v>GARCIA</v>
      </c>
      <c r="D6" s="56">
        <f>+'[1]VORT1_F'!$F12</f>
        <v>26.9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+'[1]VORT1_F'!$B13</f>
        <v>DE GAUDIO LISA</v>
      </c>
      <c r="C7" s="64" t="str">
        <f>+'[1]VORT1_F'!$C13</f>
        <v>GARCIA</v>
      </c>
      <c r="D7" s="56">
        <f>+'[1]VORT1_F'!$F13</f>
        <v>25.1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+'[1]VORT1_F'!$B14</f>
        <v>JALIL RAJA</v>
      </c>
      <c r="C8" s="64" t="str">
        <f>+'[1]VORT1_F'!$C14</f>
        <v>MORANDI</v>
      </c>
      <c r="D8" s="56">
        <f>+'[1]VORT1_F'!$F14</f>
        <v>23.9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+'[1]VORT1_F'!$B15</f>
        <v>ZAO MONICA</v>
      </c>
      <c r="C9" s="64" t="str">
        <f>+'[1]VORT1_F'!$C15</f>
        <v>FRANK</v>
      </c>
      <c r="D9" s="56">
        <f>+'[1]VORT1_F'!$F15</f>
        <v>23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+'[1]VORT1_F'!$B16</f>
        <v>CURSIO VALERIA</v>
      </c>
      <c r="C10" s="64" t="str">
        <f>+'[1]VORT1_F'!$C16</f>
        <v>GARCIA</v>
      </c>
      <c r="D10" s="56">
        <f>+'[1]VORT1_F'!$F16</f>
        <v>22.2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32</v>
      </c>
      <c r="C12" s="87"/>
      <c r="D12" s="87"/>
      <c r="E12" s="49"/>
      <c r="F12" s="49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20"/>
      <c r="E13" s="27"/>
      <c r="F13" s="27"/>
      <c r="G13" s="27"/>
      <c r="H13" s="27"/>
      <c r="I13" s="27"/>
      <c r="J13" s="27"/>
      <c r="K13" s="27"/>
      <c r="L13" s="14"/>
      <c r="M13" s="14"/>
      <c r="N13" s="14"/>
    </row>
    <row r="14" spans="1:15" s="13" customFormat="1" ht="30" customHeight="1" thickBot="1" thickTop="1">
      <c r="A14" s="10"/>
      <c r="B14" s="11" t="s">
        <v>0</v>
      </c>
      <c r="C14" s="11" t="s">
        <v>1</v>
      </c>
      <c r="D14" s="65" t="str">
        <f>+D4</f>
        <v>MISURA</v>
      </c>
      <c r="E14" s="50"/>
      <c r="F14" s="50"/>
      <c r="G14" s="51"/>
      <c r="H14" s="50"/>
      <c r="I14" s="50"/>
      <c r="J14" s="50"/>
      <c r="K14" s="50"/>
      <c r="L14" s="50"/>
      <c r="M14" s="50"/>
      <c r="N14" s="52"/>
      <c r="O14" s="53"/>
    </row>
    <row r="15" spans="1:14" ht="30" customHeight="1" thickBot="1" thickTop="1">
      <c r="A15" s="4"/>
      <c r="B15" s="64" t="str">
        <f>+'[1]VORT2_F'!$B11</f>
        <v>GAVILA CARMEN</v>
      </c>
      <c r="C15" s="64" t="s">
        <v>70</v>
      </c>
      <c r="D15" s="56">
        <f>+'[1]VORT2_F'!$F11</f>
        <v>33.3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+'[1]VORT2_F'!$B12</f>
        <v>FERRE' RACHELE</v>
      </c>
      <c r="C16" s="64" t="str">
        <f>+'[1]VORT2_F'!$C12</f>
        <v>MORANDI</v>
      </c>
      <c r="D16" s="56">
        <f>+'[1]VORT2_F'!$F12</f>
        <v>29.6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+'[1]VORT2_F'!$B13</f>
        <v>FUMAGALLI CAMILLA</v>
      </c>
      <c r="C17" s="64" t="str">
        <f>+'[1]VORT2_F'!$C13</f>
        <v>MAZZARELLO</v>
      </c>
      <c r="D17" s="56">
        <f>+'[1]VORT2_F'!$F13</f>
        <v>28.7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+'[1]VORT2_F'!$B14</f>
        <v>ILACQUA IRIS</v>
      </c>
      <c r="C18" s="64" t="str">
        <f>+'[1]VORT2_F'!$C14</f>
        <v>MORANDI</v>
      </c>
      <c r="D18" s="56">
        <f>+'[1]VORT2_F'!$F14</f>
        <v>27.7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+'[1]VORT2_F'!$B15</f>
        <v>FRIMAIO REBECCA</v>
      </c>
      <c r="C19" s="64" t="str">
        <f>+'[1]VORT2_F'!$C15</f>
        <v>MORANDI</v>
      </c>
      <c r="D19" s="56">
        <f>+'[1]VORT2_F'!$F15</f>
        <v>26.9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+'[1]VORT2_F'!$B16</f>
        <v>SOLDATI MICHELA</v>
      </c>
      <c r="C20" s="64" t="str">
        <f>+'[1]VORT2_F'!$C16</f>
        <v>MAZZARELLO</v>
      </c>
      <c r="D20" s="56">
        <f>+'[1]VORT2_F'!$F16</f>
        <v>26.7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21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14</v>
      </c>
      <c r="C22" s="87"/>
      <c r="D22" s="87"/>
      <c r="E22" s="49"/>
      <c r="F22" s="49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20"/>
      <c r="E23" s="27"/>
      <c r="F23" s="27"/>
      <c r="G23" s="27"/>
      <c r="H23" s="27"/>
      <c r="I23" s="27"/>
      <c r="J23" s="27"/>
      <c r="K23" s="27"/>
      <c r="L23" s="14"/>
      <c r="M23" s="14"/>
      <c r="N23" s="14"/>
    </row>
    <row r="24" spans="1:15" s="13" customFormat="1" ht="30" customHeight="1" thickBot="1" thickTop="1">
      <c r="A24" s="10"/>
      <c r="B24" s="11" t="s">
        <v>0</v>
      </c>
      <c r="C24" s="11" t="s">
        <v>1</v>
      </c>
      <c r="D24" s="65" t="str">
        <f>+D4</f>
        <v>MISURA</v>
      </c>
      <c r="E24" s="50"/>
      <c r="F24" s="50"/>
      <c r="G24" s="51"/>
      <c r="H24" s="50"/>
      <c r="I24" s="50"/>
      <c r="J24" s="50"/>
      <c r="K24" s="50"/>
      <c r="L24" s="50"/>
      <c r="M24" s="50"/>
      <c r="N24" s="52"/>
      <c r="O24" s="53"/>
    </row>
    <row r="25" spans="1:14" ht="30" customHeight="1" thickBot="1" thickTop="1">
      <c r="A25" s="4"/>
      <c r="B25" s="64" t="str">
        <f>+'[1]VORT3_F'!$B11</f>
        <v>GIANNOTTO VALENTINA </v>
      </c>
      <c r="C25" s="64" t="str">
        <f>+'[1]VORT3_F'!$C11</f>
        <v>GARCIA</v>
      </c>
      <c r="D25" s="56">
        <f>+'[1]VORT3_F'!$F11</f>
        <v>35.6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64" t="str">
        <f>+'[1]VORT3_F'!$B12</f>
        <v>OLIVIERI ELISA</v>
      </c>
      <c r="C26" s="64" t="str">
        <f>+'[1]VORT3_F'!$C12</f>
        <v>MAZZARELLO</v>
      </c>
      <c r="D26" s="56">
        <f>+'[1]VORT3_F'!$F12</f>
        <v>30.7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64" t="str">
        <f>+'[1]VORT3_F'!$B13</f>
        <v>D'ERRICO ROBERTA</v>
      </c>
      <c r="C27" s="64" t="str">
        <f>+'[1]VORT3_F'!$C13</f>
        <v>MAZZARELLO</v>
      </c>
      <c r="D27" s="56">
        <f>+'[1]VORT3_F'!$F13</f>
        <v>29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+'[1]VORT3_F'!$B14</f>
        <v>CAPANO SAMANTHA</v>
      </c>
      <c r="C28" s="64" t="str">
        <f>+'[1]VORT3_F'!$C14</f>
        <v>GARCIA</v>
      </c>
      <c r="D28" s="56">
        <f>+'[1]VORT3_F'!$F14</f>
        <v>29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+'[1]VORT3_F'!$B15</f>
        <v>BINDI GRETA</v>
      </c>
      <c r="C29" s="64" t="str">
        <f>+'[1]VORT3_F'!$C15</f>
        <v>MAZZARELLO</v>
      </c>
      <c r="D29" s="56">
        <f>+'[1]VORT3_F'!$F15</f>
        <v>26.7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+'[1]VORT3_F'!$B16</f>
        <v>PALUMBO PAOLA</v>
      </c>
      <c r="C30" s="64" t="str">
        <f>+'[1]VORT3_F'!$C16</f>
        <v>GARCIA</v>
      </c>
      <c r="D30" s="56">
        <f>+'[1]VORT3_F'!$F16</f>
        <v>26.3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19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31"/>
  <sheetViews>
    <sheetView defaultGridColor="0" zoomScale="50" zoomScaleNormal="50" colorId="22" workbookViewId="0" topLeftCell="A1">
      <selection activeCell="F35" sqref="F35"/>
    </sheetView>
  </sheetViews>
  <sheetFormatPr defaultColWidth="9.69921875" defaultRowHeight="15"/>
  <cols>
    <col min="1" max="1" width="3.19921875" style="1" customWidth="1"/>
    <col min="2" max="2" width="30.8984375" style="1" customWidth="1"/>
    <col min="3" max="3" width="16.19921875" style="1" customWidth="1"/>
    <col min="4" max="4" width="23.69921875" style="2" customWidth="1"/>
    <col min="5" max="5" width="23.8984375" style="17" customWidth="1"/>
    <col min="6" max="6" width="22.296875" style="17" customWidth="1"/>
    <col min="7" max="7" width="26" style="17" customWidth="1"/>
    <col min="8" max="13" width="20.69921875" style="17" customWidth="1"/>
    <col min="14" max="18" width="9.69921875" style="17" customWidth="1"/>
    <col min="19" max="16384" width="9.69921875" style="1" customWidth="1"/>
  </cols>
  <sheetData>
    <row r="1" spans="1:14" ht="15.75">
      <c r="A1" s="4"/>
      <c r="B1" s="4"/>
      <c r="C1" s="4"/>
      <c r="D1" s="6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31</v>
      </c>
      <c r="C2" s="87"/>
      <c r="D2" s="87"/>
      <c r="E2" s="49"/>
      <c r="F2" s="49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27"/>
      <c r="F3" s="27"/>
      <c r="G3" s="27"/>
      <c r="H3" s="27"/>
      <c r="I3" s="27"/>
      <c r="J3" s="27"/>
      <c r="K3" s="27"/>
      <c r="L3" s="14"/>
      <c r="M3" s="14"/>
      <c r="N3" s="14"/>
    </row>
    <row r="4" spans="1:18" s="13" customFormat="1" ht="30" customHeight="1" thickBot="1" thickTop="1">
      <c r="A4" s="10"/>
      <c r="B4" s="11" t="s">
        <v>0</v>
      </c>
      <c r="C4" s="11" t="s">
        <v>1</v>
      </c>
      <c r="D4" s="11" t="s">
        <v>49</v>
      </c>
      <c r="E4" s="50"/>
      <c r="F4" s="50"/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  <c r="R4" s="53"/>
    </row>
    <row r="5" spans="1:14" ht="30" customHeight="1" thickBot="1" thickTop="1">
      <c r="A5" s="4"/>
      <c r="B5" s="64" t="str">
        <f>+'[1]VORT1_M'!$B11</f>
        <v>CANTù SAMUELE</v>
      </c>
      <c r="C5" s="64" t="str">
        <f>+'[1]VORT1_M'!$C11</f>
        <v>FRANK</v>
      </c>
      <c r="D5" s="66">
        <f>+'[1]VORT1_M'!$F11</f>
        <v>42.8</v>
      </c>
      <c r="E5" s="27"/>
      <c r="F5" s="27"/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+'[1]VORT1_M'!$B12</f>
        <v>DUCA RONALDO</v>
      </c>
      <c r="C6" s="64" t="str">
        <f>+'[1]VORT1_M'!$C12</f>
        <v>MORANDI</v>
      </c>
      <c r="D6" s="66">
        <f>+'[1]VORT1_M'!$F12</f>
        <v>37.9</v>
      </c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+'[1]VORT1_M'!$B13</f>
        <v>LOMONACO WULLIAM</v>
      </c>
      <c r="C7" s="64" t="str">
        <f>+'[1]VORT1_M'!$C13</f>
        <v>MARCONI</v>
      </c>
      <c r="D7" s="66">
        <f>+'[1]VORT1_M'!$F13</f>
        <v>36.88</v>
      </c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+'[1]VORT1_M'!$B14</f>
        <v>TONTI MARCO</v>
      </c>
      <c r="C8" s="64" t="str">
        <f>+'[1]VORT1_M'!$C14</f>
        <v>GARCIA</v>
      </c>
      <c r="D8" s="66">
        <f>+'[1]VORT1_M'!$F14</f>
        <v>36.57</v>
      </c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+'[1]VORT1_M'!$B15</f>
        <v>AMOROSO GIORDAN</v>
      </c>
      <c r="C9" s="64" t="str">
        <f>+'[1]VORT1_M'!$C15</f>
        <v>MORANDI</v>
      </c>
      <c r="D9" s="66">
        <f>+'[1]VORT1_M'!$F15</f>
        <v>34.3</v>
      </c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+'[1]VORT1_M'!$B16</f>
        <v>BRUNO ALESSANDRO</v>
      </c>
      <c r="C10" s="64" t="str">
        <f>+'[1]VORT1_M'!$C16</f>
        <v>MARCONI</v>
      </c>
      <c r="D10" s="66">
        <f>+'[1]VORT1_M'!$F16</f>
        <v>32.5</v>
      </c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27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11</v>
      </c>
      <c r="C12" s="87"/>
      <c r="D12" s="87"/>
      <c r="E12" s="49"/>
      <c r="F12" s="49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8"/>
      <c r="E13" s="27"/>
      <c r="F13" s="27"/>
      <c r="G13" s="27"/>
      <c r="H13" s="27"/>
      <c r="I13" s="27"/>
      <c r="J13" s="27"/>
      <c r="K13" s="27"/>
      <c r="L13" s="14"/>
      <c r="M13" s="14"/>
      <c r="N13" s="14"/>
    </row>
    <row r="14" spans="1:18" s="13" customFormat="1" ht="30" customHeight="1" thickBot="1" thickTop="1">
      <c r="A14" s="10"/>
      <c r="B14" s="11" t="s">
        <v>0</v>
      </c>
      <c r="C14" s="11" t="s">
        <v>1</v>
      </c>
      <c r="D14" s="11" t="str">
        <f>+D4</f>
        <v>MIGLIOR LANCIO</v>
      </c>
      <c r="E14" s="50"/>
      <c r="F14" s="50"/>
      <c r="G14" s="51"/>
      <c r="H14" s="50"/>
      <c r="I14" s="50"/>
      <c r="J14" s="50"/>
      <c r="K14" s="50"/>
      <c r="L14" s="50"/>
      <c r="M14" s="50"/>
      <c r="N14" s="52"/>
      <c r="O14" s="53"/>
      <c r="P14" s="53"/>
      <c r="Q14" s="53"/>
      <c r="R14" s="53"/>
    </row>
    <row r="15" spans="1:14" ht="30" customHeight="1" thickBot="1" thickTop="1">
      <c r="A15" s="4"/>
      <c r="B15" s="64" t="str">
        <f>+'[1]VORT2_M'!$B11</f>
        <v>CAZACENCO EFIM</v>
      </c>
      <c r="C15" s="64" t="str">
        <f>+'[1]VORT2_M'!$C11</f>
        <v>FRANK</v>
      </c>
      <c r="D15" s="66">
        <f>+'[1]VORT2_M'!$F11</f>
        <v>52.7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+'[1]VORT2_M'!$B12</f>
        <v>PINTILIE CIPRIAN</v>
      </c>
      <c r="C16" s="64" t="s">
        <v>70</v>
      </c>
      <c r="D16" s="66">
        <f>+'[1]VORT2_M'!$F12</f>
        <v>45.9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+'[1]VORT2_M'!$B13</f>
        <v>FIENI ALESSIO </v>
      </c>
      <c r="C17" s="64" t="s">
        <v>70</v>
      </c>
      <c r="D17" s="66">
        <f>+'[1]VORT2_M'!$F13</f>
        <v>38.5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+'[1]VORT2_M'!$B14</f>
        <v>ANSELMO MANUEL</v>
      </c>
      <c r="C18" s="64" t="s">
        <v>70</v>
      </c>
      <c r="D18" s="66">
        <f>+'[1]VORT2_M'!$F14</f>
        <v>38</v>
      </c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+'[1]VORT2_M'!$B15</f>
        <v>SASSO NICOLO'</v>
      </c>
      <c r="C19" s="64" t="str">
        <f>+'[1]VORT2_M'!$C15</f>
        <v>GARCIA</v>
      </c>
      <c r="D19" s="66">
        <f>+'[1]VORT2_M'!$F15</f>
        <v>37.1</v>
      </c>
      <c r="E19" s="15"/>
      <c r="F19" s="15"/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+'[1]VORT2_M'!$B16</f>
        <v>VASQUEZ CARLO</v>
      </c>
      <c r="C20" s="64" t="str">
        <f>+'[1]VORT2_M'!$C16</f>
        <v>MORANDI</v>
      </c>
      <c r="D20" s="66">
        <f>+'[1]VORT2_M'!$F16</f>
        <v>36.7</v>
      </c>
      <c r="E20" s="15"/>
      <c r="F20" s="15"/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27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12</v>
      </c>
      <c r="C22" s="87"/>
      <c r="D22" s="87"/>
      <c r="E22" s="49"/>
      <c r="F22" s="49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8"/>
      <c r="E23" s="27"/>
      <c r="F23" s="27"/>
      <c r="G23" s="27"/>
      <c r="H23" s="27"/>
      <c r="I23" s="27"/>
      <c r="J23" s="27"/>
      <c r="K23" s="27"/>
      <c r="L23" s="14"/>
      <c r="M23" s="14"/>
      <c r="N23" s="14"/>
    </row>
    <row r="24" spans="1:18" s="13" customFormat="1" ht="30" customHeight="1" thickBot="1" thickTop="1">
      <c r="A24" s="10"/>
      <c r="B24" s="11" t="s">
        <v>0</v>
      </c>
      <c r="C24" s="11" t="s">
        <v>1</v>
      </c>
      <c r="D24" s="11" t="str">
        <f>+D4</f>
        <v>MIGLIOR LANCIO</v>
      </c>
      <c r="E24" s="50"/>
      <c r="F24" s="50"/>
      <c r="G24" s="51"/>
      <c r="H24" s="50"/>
      <c r="I24" s="50"/>
      <c r="J24" s="50"/>
      <c r="K24" s="50"/>
      <c r="L24" s="50"/>
      <c r="M24" s="50"/>
      <c r="N24" s="52"/>
      <c r="O24" s="53"/>
      <c r="P24" s="53"/>
      <c r="Q24" s="53"/>
      <c r="R24" s="53"/>
    </row>
    <row r="25" spans="1:14" ht="30" customHeight="1" thickBot="1" thickTop="1">
      <c r="A25" s="4"/>
      <c r="B25" s="64" t="str">
        <f>+'[1]VORT3_M'!$B11</f>
        <v>MIMINI ANDREA</v>
      </c>
      <c r="C25" s="64" t="str">
        <f>+'[1]VORT3_M'!$C11</f>
        <v>MAZZARELLO</v>
      </c>
      <c r="D25" s="66">
        <f>+'[1]VORT3_M'!$F11</f>
        <v>56.9</v>
      </c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64" t="str">
        <f>+'[1]VORT3_M'!$B12</f>
        <v>IDIRIS HUSEJIN</v>
      </c>
      <c r="C26" s="64" t="s">
        <v>70</v>
      </c>
      <c r="D26" s="66">
        <f>+'[1]VORT3_M'!$F12</f>
        <v>56.36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64" t="str">
        <f>+'[1]VORT3_M'!$B13</f>
        <v>HARA YOSSEF</v>
      </c>
      <c r="C27" s="64" t="str">
        <f>+'[1]VORT3_M'!$C13</f>
        <v>MARCONI</v>
      </c>
      <c r="D27" s="66">
        <f>+'[1]VORT3_M'!$F13</f>
        <v>49.9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+'[1]VORT3_M'!$B14</f>
        <v>COSTA MISMA</v>
      </c>
      <c r="C28" s="64" t="str">
        <f>+'[1]VORT3_M'!$C14</f>
        <v>MARCONI</v>
      </c>
      <c r="D28" s="66">
        <f>+'[1]VORT3_M'!$F14</f>
        <v>48.5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+'[1]VORT3_M'!$B15</f>
        <v>BENENATI MAURIZIO</v>
      </c>
      <c r="C29" s="64" t="str">
        <f>+'[1]VORT3_M'!$C15</f>
        <v>GARCIA</v>
      </c>
      <c r="D29" s="66">
        <f>+'[1]VORT3_M'!$F15</f>
        <v>44.6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+'[1]VORT3_M'!$B16</f>
        <v>DIALOI DOMENICO</v>
      </c>
      <c r="C30" s="64" t="str">
        <f>+'[1]VORT3_M'!$C16</f>
        <v>MORANDI</v>
      </c>
      <c r="D30" s="66">
        <f>+'[1]VORT3_M'!$F16</f>
        <v>43.9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6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mergeCells count="3">
    <mergeCell ref="B2:D2"/>
    <mergeCell ref="B12:D12"/>
    <mergeCell ref="B22:D2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31"/>
  <sheetViews>
    <sheetView defaultGridColor="0" zoomScale="50" zoomScaleNormal="50" colorId="22" workbookViewId="0" topLeftCell="A22">
      <selection activeCell="F34" sqref="F34"/>
    </sheetView>
  </sheetViews>
  <sheetFormatPr defaultColWidth="9.69921875" defaultRowHeight="15"/>
  <cols>
    <col min="1" max="1" width="3.19921875" style="1" customWidth="1"/>
    <col min="2" max="2" width="36.19921875" style="1" customWidth="1"/>
    <col min="3" max="3" width="24.19921875" style="1" customWidth="1"/>
    <col min="4" max="4" width="24.19921875" style="2" customWidth="1"/>
    <col min="5" max="5" width="23.8984375" style="30" customWidth="1"/>
    <col min="6" max="6" width="22.296875" style="31" customWidth="1"/>
    <col min="7" max="7" width="26" style="17" customWidth="1"/>
    <col min="8" max="13" width="20.69921875" style="17" customWidth="1"/>
    <col min="14" max="20" width="9.69921875" style="17" customWidth="1"/>
    <col min="21" max="16384" width="9.69921875" style="1" customWidth="1"/>
  </cols>
  <sheetData>
    <row r="1" spans="1:14" ht="26.25">
      <c r="A1" s="4"/>
      <c r="B1" s="4"/>
      <c r="C1" s="4"/>
      <c r="D1" s="6"/>
      <c r="E1" s="23"/>
      <c r="F1" s="24"/>
      <c r="G1" s="14"/>
      <c r="H1" s="14"/>
      <c r="I1" s="14"/>
      <c r="J1" s="14"/>
      <c r="K1" s="14"/>
      <c r="L1" s="14"/>
      <c r="M1" s="14"/>
      <c r="N1" s="14"/>
    </row>
    <row r="2" spans="1:14" ht="18.75">
      <c r="A2" s="4"/>
      <c r="B2" s="86" t="s">
        <v>17</v>
      </c>
      <c r="C2" s="87"/>
      <c r="D2" s="87"/>
      <c r="E2" s="87"/>
      <c r="F2" s="87"/>
      <c r="G2" s="49"/>
      <c r="H2" s="49"/>
      <c r="I2" s="49"/>
      <c r="J2" s="49"/>
      <c r="K2" s="49"/>
      <c r="L2" s="14"/>
      <c r="M2" s="14"/>
      <c r="N2" s="14"/>
    </row>
    <row r="3" spans="1:14" ht="30" customHeight="1" thickBot="1">
      <c r="A3" s="4"/>
      <c r="B3" s="7"/>
      <c r="C3" s="8"/>
      <c r="D3" s="8"/>
      <c r="E3" s="25"/>
      <c r="F3" s="26"/>
      <c r="G3" s="27"/>
      <c r="H3" s="27"/>
      <c r="I3" s="27"/>
      <c r="J3" s="27"/>
      <c r="K3" s="27"/>
      <c r="L3" s="14"/>
      <c r="M3" s="14"/>
      <c r="N3" s="14"/>
    </row>
    <row r="4" spans="1:20" s="13" customFormat="1" ht="30" customHeight="1" thickBot="1" thickTop="1">
      <c r="A4" s="10"/>
      <c r="B4" s="11" t="s">
        <v>0</v>
      </c>
      <c r="C4" s="11" t="s">
        <v>1</v>
      </c>
      <c r="D4" s="11" t="s">
        <v>44</v>
      </c>
      <c r="E4" s="11" t="s">
        <v>45</v>
      </c>
      <c r="F4" s="65" t="s">
        <v>46</v>
      </c>
      <c r="G4" s="51"/>
      <c r="H4" s="50"/>
      <c r="I4" s="50"/>
      <c r="J4" s="50"/>
      <c r="K4" s="50"/>
      <c r="L4" s="50"/>
      <c r="M4" s="50"/>
      <c r="N4" s="52"/>
      <c r="O4" s="53"/>
      <c r="P4" s="53"/>
      <c r="Q4" s="53"/>
      <c r="R4" s="53"/>
      <c r="S4" s="53"/>
      <c r="T4" s="53"/>
    </row>
    <row r="5" spans="1:14" ht="30" customHeight="1" thickBot="1" thickTop="1">
      <c r="A5" s="4"/>
      <c r="B5" s="64" t="str">
        <f>+'[1]LUNG1_F'!$B11</f>
        <v>ROTONDO  GIORGIA</v>
      </c>
      <c r="C5" s="64" t="str">
        <f>+'[1]LUNG1_F'!$C11</f>
        <v>MAZZARELLO</v>
      </c>
      <c r="D5" s="66">
        <f>+'[1]LUNG1_F'!$D11</f>
        <v>3.64</v>
      </c>
      <c r="E5" s="66">
        <f>+'[1]LUNG1_F'!$E11</f>
        <v>3.57</v>
      </c>
      <c r="F5" s="66">
        <f>+'[1]LUNG1_F'!$F11</f>
        <v>3.64</v>
      </c>
      <c r="G5" s="27"/>
      <c r="H5" s="27"/>
      <c r="I5" s="27"/>
      <c r="J5" s="27"/>
      <c r="K5" s="27"/>
      <c r="L5" s="15"/>
      <c r="M5" s="15"/>
      <c r="N5" s="14"/>
    </row>
    <row r="6" spans="1:14" ht="30" customHeight="1" thickBot="1" thickTop="1">
      <c r="A6" s="4"/>
      <c r="B6" s="64" t="str">
        <f>+'[1]LUNG1_F'!$B12</f>
        <v>RACCOLTA  PAULA</v>
      </c>
      <c r="C6" s="64" t="str">
        <f>+'[1]LUNG1_F'!$C12</f>
        <v>MORANDI</v>
      </c>
      <c r="D6" s="66">
        <f>+'[1]LUNG1_F'!$D12</f>
        <v>3.48</v>
      </c>
      <c r="E6" s="66">
        <f>+'[1]LUNG1_F'!$E12</f>
        <v>3.27</v>
      </c>
      <c r="F6" s="66">
        <f>+'[1]LUNG1_F'!$F12</f>
        <v>3.48</v>
      </c>
      <c r="G6" s="15"/>
      <c r="H6" s="15"/>
      <c r="I6" s="15"/>
      <c r="J6" s="15"/>
      <c r="K6" s="15"/>
      <c r="L6" s="15"/>
      <c r="M6" s="15"/>
      <c r="N6" s="14"/>
    </row>
    <row r="7" spans="1:14" ht="30" customHeight="1" thickBot="1" thickTop="1">
      <c r="A7" s="4"/>
      <c r="B7" s="64" t="str">
        <f>+'[1]LUNG1_F'!$B13</f>
        <v>MAGRONE  CHIARA</v>
      </c>
      <c r="C7" s="64" t="str">
        <f>+'[1]LUNG1_F'!$C13</f>
        <v>MORANDI</v>
      </c>
      <c r="D7" s="66">
        <f>+'[1]LUNG1_F'!$D13</f>
        <v>0</v>
      </c>
      <c r="E7" s="66">
        <f>+'[1]LUNG1_F'!$E13</f>
        <v>3.42</v>
      </c>
      <c r="F7" s="66">
        <f>+'[1]LUNG1_F'!$F13</f>
        <v>3.42</v>
      </c>
      <c r="G7" s="15"/>
      <c r="H7" s="15"/>
      <c r="I7" s="15"/>
      <c r="J7" s="15"/>
      <c r="K7" s="15"/>
      <c r="L7" s="15"/>
      <c r="M7" s="15"/>
      <c r="N7" s="14"/>
    </row>
    <row r="8" spans="1:14" ht="30" customHeight="1" thickBot="1" thickTop="1">
      <c r="A8" s="4"/>
      <c r="B8" s="64" t="str">
        <f>+'[1]LUNG1_F'!$B14</f>
        <v>LOVATO MICHELA</v>
      </c>
      <c r="C8" s="64" t="str">
        <f>+'[1]LUNG1_F'!$C14</f>
        <v>MAZZARELLO</v>
      </c>
      <c r="D8" s="66">
        <f>+'[1]LUNG1_F'!$D14</f>
        <v>2.95</v>
      </c>
      <c r="E8" s="66">
        <f>+'[1]LUNG1_F'!$E14</f>
        <v>3.34</v>
      </c>
      <c r="F8" s="66">
        <f>+'[1]LUNG1_F'!$F14</f>
        <v>3.34</v>
      </c>
      <c r="G8" s="15"/>
      <c r="H8" s="15"/>
      <c r="I8" s="15"/>
      <c r="J8" s="15"/>
      <c r="K8" s="15"/>
      <c r="L8" s="15"/>
      <c r="M8" s="15"/>
      <c r="N8" s="14"/>
    </row>
    <row r="9" spans="1:14" ht="30" customHeight="1" thickBot="1" thickTop="1">
      <c r="A9" s="4"/>
      <c r="B9" s="64" t="str">
        <f>+'[1]LUNG1_F'!$B15</f>
        <v>GATTI  NANCY</v>
      </c>
      <c r="C9" s="64" t="str">
        <f>+'[1]LUNG1_F'!$C15</f>
        <v>FRANK</v>
      </c>
      <c r="D9" s="66">
        <f>+'[1]LUNG1_F'!$D15</f>
        <v>2.25</v>
      </c>
      <c r="E9" s="66">
        <f>+'[1]LUNG1_F'!$E15</f>
        <v>3.17</v>
      </c>
      <c r="F9" s="66">
        <f>+'[1]LUNG1_F'!$F15</f>
        <v>3.17</v>
      </c>
      <c r="G9" s="15"/>
      <c r="H9" s="15"/>
      <c r="I9" s="15"/>
      <c r="J9" s="15"/>
      <c r="K9" s="15"/>
      <c r="L9" s="15"/>
      <c r="M9" s="15"/>
      <c r="N9" s="14"/>
    </row>
    <row r="10" spans="1:14" ht="30" customHeight="1" thickBot="1" thickTop="1">
      <c r="A10" s="4"/>
      <c r="B10" s="64" t="str">
        <f>+'[1]LUNG1_F'!$B16</f>
        <v>SIESTO BENEDETTA</v>
      </c>
      <c r="C10" s="64" t="str">
        <f>+'[1]LUNG1_F'!$C16</f>
        <v>MARCONI</v>
      </c>
      <c r="D10" s="66">
        <f>+'[1]LUNG1_F'!$D16</f>
        <v>3.07</v>
      </c>
      <c r="E10" s="66">
        <f>+'[1]LUNG1_F'!$E16</f>
        <v>2.9</v>
      </c>
      <c r="F10" s="66">
        <f>+'[1]LUNG1_F'!$F16</f>
        <v>3.07</v>
      </c>
      <c r="G10" s="15"/>
      <c r="H10" s="15"/>
      <c r="I10" s="15"/>
      <c r="J10" s="15"/>
      <c r="K10" s="15"/>
      <c r="L10" s="15"/>
      <c r="M10" s="15"/>
      <c r="N10" s="14"/>
    </row>
    <row r="11" spans="1:14" s="17" customFormat="1" ht="30" customHeight="1" thickTop="1">
      <c r="A11" s="14"/>
      <c r="B11" s="15"/>
      <c r="C11" s="15"/>
      <c r="D11" s="27"/>
      <c r="E11" s="28"/>
      <c r="F11" s="29"/>
      <c r="G11" s="15"/>
      <c r="H11" s="15"/>
      <c r="I11" s="15"/>
      <c r="J11" s="15"/>
      <c r="K11" s="15"/>
      <c r="L11" s="15"/>
      <c r="M11" s="15"/>
      <c r="N11" s="14"/>
    </row>
    <row r="12" spans="1:14" ht="18.75">
      <c r="A12" s="4"/>
      <c r="B12" s="86" t="s">
        <v>33</v>
      </c>
      <c r="C12" s="87"/>
      <c r="D12" s="87"/>
      <c r="E12" s="87"/>
      <c r="F12" s="87"/>
      <c r="G12" s="49"/>
      <c r="H12" s="49"/>
      <c r="I12" s="49"/>
      <c r="J12" s="49"/>
      <c r="K12" s="49"/>
      <c r="L12" s="14"/>
      <c r="M12" s="14"/>
      <c r="N12" s="14"/>
    </row>
    <row r="13" spans="1:14" ht="30" customHeight="1" thickBot="1">
      <c r="A13" s="4"/>
      <c r="B13" s="7"/>
      <c r="C13" s="8"/>
      <c r="D13" s="8"/>
      <c r="E13" s="25"/>
      <c r="F13" s="26"/>
      <c r="G13" s="27"/>
      <c r="H13" s="27"/>
      <c r="I13" s="27"/>
      <c r="J13" s="27"/>
      <c r="K13" s="27"/>
      <c r="L13" s="14"/>
      <c r="M13" s="14"/>
      <c r="N13" s="14"/>
    </row>
    <row r="14" spans="1:20" s="13" customFormat="1" ht="30" customHeight="1" thickBot="1" thickTop="1">
      <c r="A14" s="10"/>
      <c r="B14" s="11" t="s">
        <v>0</v>
      </c>
      <c r="C14" s="11" t="s">
        <v>1</v>
      </c>
      <c r="D14" s="11" t="str">
        <f>+D4</f>
        <v>1° SALTO</v>
      </c>
      <c r="E14" s="11" t="str">
        <f>+E4</f>
        <v>2° SALTO</v>
      </c>
      <c r="F14" s="65" t="str">
        <f>+F4</f>
        <v>MIGLIORE</v>
      </c>
      <c r="G14" s="51"/>
      <c r="H14" s="50"/>
      <c r="I14" s="50"/>
      <c r="J14" s="50"/>
      <c r="K14" s="50"/>
      <c r="L14" s="50"/>
      <c r="M14" s="50"/>
      <c r="N14" s="52"/>
      <c r="O14" s="53"/>
      <c r="P14" s="53"/>
      <c r="Q14" s="53"/>
      <c r="R14" s="53"/>
      <c r="S14" s="53"/>
      <c r="T14" s="53"/>
    </row>
    <row r="15" spans="1:14" ht="30" customHeight="1" thickBot="1" thickTop="1">
      <c r="A15" s="4"/>
      <c r="B15" s="64" t="str">
        <f>+'[1]LUNG2_F'!$B11</f>
        <v>PARMIGIANI  LAURA</v>
      </c>
      <c r="C15" s="64" t="str">
        <f>+'[1]LUNG2_F'!$C11</f>
        <v>GARCIA</v>
      </c>
      <c r="D15" s="66">
        <f>+'[1]LUNG2_F'!$D11</f>
        <v>3.22</v>
      </c>
      <c r="E15" s="66">
        <f>+'[1]LUNG2_F'!$E11</f>
        <v>3.65</v>
      </c>
      <c r="F15" s="66">
        <f>+'[1]LUNG2_F'!$F11</f>
        <v>3.65</v>
      </c>
      <c r="G15" s="15"/>
      <c r="H15" s="15"/>
      <c r="I15" s="15"/>
      <c r="J15" s="15"/>
      <c r="K15" s="15"/>
      <c r="L15" s="15"/>
      <c r="M15" s="15"/>
      <c r="N15" s="14"/>
    </row>
    <row r="16" spans="1:14" ht="30" customHeight="1" thickBot="1" thickTop="1">
      <c r="A16" s="4"/>
      <c r="B16" s="64" t="str">
        <f>+'[1]LUNG2_F'!$B12</f>
        <v>FACCHINO  FLAVIA</v>
      </c>
      <c r="C16" s="64" t="str">
        <f>+'[1]LUNG2_F'!$C12</f>
        <v>MORANDI</v>
      </c>
      <c r="D16" s="66">
        <f>+'[1]LUNG2_F'!$D12</f>
        <v>3.57</v>
      </c>
      <c r="E16" s="66">
        <f>+'[1]LUNG2_F'!$E12</f>
        <v>3.64</v>
      </c>
      <c r="F16" s="66">
        <f>+'[1]LUNG2_F'!$F12</f>
        <v>3.64</v>
      </c>
      <c r="G16" s="15"/>
      <c r="H16" s="15"/>
      <c r="I16" s="15"/>
      <c r="J16" s="15"/>
      <c r="K16" s="15"/>
      <c r="L16" s="15"/>
      <c r="M16" s="15"/>
      <c r="N16" s="14"/>
    </row>
    <row r="17" spans="1:14" ht="30" customHeight="1" thickBot="1" thickTop="1">
      <c r="A17" s="4"/>
      <c r="B17" s="64" t="str">
        <f>+'[1]LUNG2_F'!$B13</f>
        <v>CARLUCCI  CECILIA</v>
      </c>
      <c r="C17" s="64" t="str">
        <f>+'[1]LUNG2_F'!$C13</f>
        <v>MARCONI</v>
      </c>
      <c r="D17" s="66">
        <f>+'[1]LUNG2_F'!$D13</f>
        <v>3.38</v>
      </c>
      <c r="E17" s="66">
        <f>+'[1]LUNG2_F'!$E13</f>
        <v>3.45</v>
      </c>
      <c r="F17" s="66">
        <f>+'[1]LUNG2_F'!$F13</f>
        <v>3.45</v>
      </c>
      <c r="G17" s="15"/>
      <c r="H17" s="15"/>
      <c r="I17" s="15"/>
      <c r="J17" s="15"/>
      <c r="K17" s="15"/>
      <c r="L17" s="15"/>
      <c r="M17" s="15"/>
      <c r="N17" s="14"/>
    </row>
    <row r="18" spans="1:14" ht="30" customHeight="1" thickBot="1" thickTop="1">
      <c r="A18" s="4"/>
      <c r="B18" s="64" t="str">
        <f>+'[1]LUNG2_F'!$B14</f>
        <v>SANCIANNI PERERA</v>
      </c>
      <c r="C18" s="64" t="str">
        <f>+'[1]LUNG2_F'!$C14</f>
        <v>FRANK</v>
      </c>
      <c r="D18" s="66">
        <f>+'[1]LUNG2_F'!$D14</f>
        <v>0</v>
      </c>
      <c r="E18" s="66">
        <f>+'[1]LUNG2_F'!$E14</f>
        <v>3.45</v>
      </c>
      <c r="F18" s="66">
        <f>+'[1]LUNG2_F'!$F14</f>
        <v>3.45</v>
      </c>
      <c r="G18" s="15"/>
      <c r="H18" s="15"/>
      <c r="I18" s="15"/>
      <c r="J18" s="15"/>
      <c r="K18" s="15"/>
      <c r="L18" s="15"/>
      <c r="M18" s="15"/>
      <c r="N18" s="14"/>
    </row>
    <row r="19" spans="1:14" ht="30" customHeight="1" thickBot="1" thickTop="1">
      <c r="A19" s="4"/>
      <c r="B19" s="64" t="str">
        <f>+'[1]LUNG2_F'!$B15</f>
        <v>FADLI NADIA</v>
      </c>
      <c r="C19" s="64" t="s">
        <v>70</v>
      </c>
      <c r="D19" s="66">
        <f>+'[1]LUNG2_F'!$D15</f>
        <v>3.25</v>
      </c>
      <c r="E19" s="66">
        <f>+'[1]LUNG2_F'!$E15</f>
        <v>3.11</v>
      </c>
      <c r="F19" s="66">
        <f>+'[1]LUNG2_F'!$F15</f>
        <v>3.25</v>
      </c>
      <c r="G19" s="15"/>
      <c r="H19" s="15"/>
      <c r="I19" s="15"/>
      <c r="J19" s="15"/>
      <c r="K19" s="15"/>
      <c r="L19" s="15"/>
      <c r="M19" s="15"/>
      <c r="N19" s="14"/>
    </row>
    <row r="20" spans="1:14" ht="30" customHeight="1" thickBot="1" thickTop="1">
      <c r="A20" s="4"/>
      <c r="B20" s="64" t="str">
        <f>+'[1]LUNG2_F'!$B16</f>
        <v>SABBATINI NICOLE</v>
      </c>
      <c r="C20" s="64" t="str">
        <f>+'[1]LUNG2_F'!$C16</f>
        <v>MORANDI</v>
      </c>
      <c r="D20" s="66">
        <f>+'[1]LUNG2_F'!$D16</f>
        <v>3.12</v>
      </c>
      <c r="E20" s="66">
        <f>+'[1]LUNG2_F'!$E16</f>
        <v>3.02</v>
      </c>
      <c r="F20" s="66">
        <f>+'[1]LUNG2_F'!$F16</f>
        <v>3.12</v>
      </c>
      <c r="G20" s="15"/>
      <c r="H20" s="15"/>
      <c r="I20" s="15"/>
      <c r="J20" s="15"/>
      <c r="K20" s="15"/>
      <c r="L20" s="15"/>
      <c r="M20" s="15"/>
      <c r="N20" s="14"/>
    </row>
    <row r="21" spans="1:14" s="17" customFormat="1" ht="30" customHeight="1" thickTop="1">
      <c r="A21" s="14"/>
      <c r="B21" s="15"/>
      <c r="C21" s="15"/>
      <c r="D21" s="27"/>
      <c r="E21" s="28"/>
      <c r="F21" s="29"/>
      <c r="G21" s="15"/>
      <c r="H21" s="15"/>
      <c r="I21" s="15"/>
      <c r="J21" s="15"/>
      <c r="K21" s="15"/>
      <c r="L21" s="15"/>
      <c r="M21" s="15"/>
      <c r="N21" s="14"/>
    </row>
    <row r="22" spans="1:14" ht="18.75">
      <c r="A22" s="4"/>
      <c r="B22" s="86" t="s">
        <v>18</v>
      </c>
      <c r="C22" s="87"/>
      <c r="D22" s="87"/>
      <c r="E22" s="87"/>
      <c r="F22" s="87"/>
      <c r="G22" s="49"/>
      <c r="H22" s="49"/>
      <c r="I22" s="49"/>
      <c r="J22" s="49"/>
      <c r="K22" s="49"/>
      <c r="L22" s="14"/>
      <c r="M22" s="14"/>
      <c r="N22" s="14"/>
    </row>
    <row r="23" spans="1:14" ht="30" customHeight="1" thickBot="1">
      <c r="A23" s="4"/>
      <c r="B23" s="7"/>
      <c r="C23" s="8"/>
      <c r="D23" s="8"/>
      <c r="E23" s="25"/>
      <c r="F23" s="26"/>
      <c r="G23" s="27"/>
      <c r="H23" s="27"/>
      <c r="I23" s="27"/>
      <c r="J23" s="27"/>
      <c r="K23" s="27"/>
      <c r="L23" s="14"/>
      <c r="M23" s="14"/>
      <c r="N23" s="14"/>
    </row>
    <row r="24" spans="1:20" s="13" customFormat="1" ht="30" customHeight="1" thickBot="1" thickTop="1">
      <c r="A24" s="10"/>
      <c r="B24" s="11" t="s">
        <v>0</v>
      </c>
      <c r="C24" s="11" t="s">
        <v>1</v>
      </c>
      <c r="D24" s="11" t="str">
        <f>+D4</f>
        <v>1° SALTO</v>
      </c>
      <c r="E24" s="11" t="str">
        <f>+E4</f>
        <v>2° SALTO</v>
      </c>
      <c r="F24" s="65" t="str">
        <f>+F4</f>
        <v>MIGLIORE</v>
      </c>
      <c r="G24" s="51"/>
      <c r="H24" s="50"/>
      <c r="I24" s="50"/>
      <c r="J24" s="50"/>
      <c r="K24" s="50"/>
      <c r="L24" s="50"/>
      <c r="M24" s="50"/>
      <c r="N24" s="52"/>
      <c r="O24" s="53"/>
      <c r="P24" s="53"/>
      <c r="Q24" s="53"/>
      <c r="R24" s="53"/>
      <c r="S24" s="53"/>
      <c r="T24" s="53"/>
    </row>
    <row r="25" spans="1:14" ht="30" customHeight="1" thickBot="1" thickTop="1">
      <c r="A25" s="4"/>
      <c r="B25" s="64" t="str">
        <f>+'[1]LUNG3_F'!$B11</f>
        <v>PERINI  GIADA</v>
      </c>
      <c r="C25" s="64" t="str">
        <f>+'[1]LUNG3_F'!$C11</f>
        <v>GARCIA</v>
      </c>
      <c r="D25" s="66">
        <f>+'[1]LUNG3_F'!$D11</f>
        <v>3.97</v>
      </c>
      <c r="E25" s="66">
        <f>+'[1]LUNG3_F'!$E11</f>
        <v>3.62</v>
      </c>
      <c r="F25" s="66">
        <f>+'[1]LUNG3_F'!$F11</f>
        <v>3.97</v>
      </c>
      <c r="G25" s="15"/>
      <c r="H25" s="15"/>
      <c r="I25" s="15"/>
      <c r="J25" s="15"/>
      <c r="K25" s="15"/>
      <c r="L25" s="15"/>
      <c r="M25" s="15"/>
      <c r="N25" s="14"/>
    </row>
    <row r="26" spans="1:14" ht="30" customHeight="1" thickBot="1" thickTop="1">
      <c r="A26" s="4"/>
      <c r="B26" s="64" t="str">
        <f>+'[1]LUNG3_F'!$B12</f>
        <v>CAVALLARI SARA</v>
      </c>
      <c r="C26" s="64" t="str">
        <f>+'[1]LUNG3_F'!$C12</f>
        <v>MORANDI</v>
      </c>
      <c r="D26" s="66">
        <f>+'[1]LUNG3_F'!$D12</f>
        <v>3.8</v>
      </c>
      <c r="E26" s="66">
        <f>+'[1]LUNG3_F'!$E12</f>
        <v>3.72</v>
      </c>
      <c r="F26" s="66">
        <f>+'[1]LUNG3_F'!$F12</f>
        <v>3.8</v>
      </c>
      <c r="G26" s="15"/>
      <c r="H26" s="15"/>
      <c r="I26" s="15"/>
      <c r="J26" s="15"/>
      <c r="K26" s="15"/>
      <c r="L26" s="15"/>
      <c r="M26" s="15"/>
      <c r="N26" s="14"/>
    </row>
    <row r="27" spans="1:14" ht="30" customHeight="1" thickBot="1" thickTop="1">
      <c r="A27" s="4"/>
      <c r="B27" s="64" t="str">
        <f>+'[1]LUNG3_F'!$B13</f>
        <v>FALL MDEYE</v>
      </c>
      <c r="C27" s="64" t="str">
        <f>+'[1]LUNG3_F'!$C13</f>
        <v>FRANK</v>
      </c>
      <c r="D27" s="66">
        <f>+'[1]LUNG3_F'!$D13</f>
        <v>3.35</v>
      </c>
      <c r="E27" s="66">
        <f>+'[1]LUNG3_F'!$E13</f>
        <v>3.8</v>
      </c>
      <c r="F27" s="66">
        <f>+'[1]LUNG3_F'!$F13</f>
        <v>3.8</v>
      </c>
      <c r="G27" s="15"/>
      <c r="H27" s="15"/>
      <c r="I27" s="15"/>
      <c r="J27" s="15"/>
      <c r="K27" s="15"/>
      <c r="L27" s="15"/>
      <c r="M27" s="15"/>
      <c r="N27" s="14"/>
    </row>
    <row r="28" spans="1:14" ht="30" customHeight="1" thickBot="1" thickTop="1">
      <c r="A28" s="4"/>
      <c r="B28" s="64" t="str">
        <f>+'[1]LUNG3_F'!$B14</f>
        <v>ORICCHIO ALESSIA</v>
      </c>
      <c r="C28" s="64" t="str">
        <f>+'[1]LUNG3_F'!$C14</f>
        <v>MORANDI</v>
      </c>
      <c r="D28" s="66">
        <f>+'[1]LUNG3_F'!$D14</f>
        <v>3.62</v>
      </c>
      <c r="E28" s="66">
        <f>+'[1]LUNG3_F'!$E14</f>
        <v>3.77</v>
      </c>
      <c r="F28" s="66">
        <f>+'[1]LUNG3_F'!$F14</f>
        <v>3.77</v>
      </c>
      <c r="G28" s="15"/>
      <c r="H28" s="15"/>
      <c r="I28" s="15"/>
      <c r="J28" s="15"/>
      <c r="K28" s="15"/>
      <c r="L28" s="15"/>
      <c r="M28" s="15"/>
      <c r="N28" s="14"/>
    </row>
    <row r="29" spans="1:14" ht="30" customHeight="1" thickBot="1" thickTop="1">
      <c r="A29" s="4"/>
      <c r="B29" s="64" t="str">
        <f>+'[1]LUNG3_F'!$B15</f>
        <v>TOMAIOLO GAIA</v>
      </c>
      <c r="C29" s="64" t="str">
        <f>+'[1]LUNG3_F'!$C15</f>
        <v>GARCIA</v>
      </c>
      <c r="D29" s="66">
        <f>+'[1]LUNG3_F'!$D15</f>
        <v>3.55</v>
      </c>
      <c r="E29" s="66">
        <f>+'[1]LUNG3_F'!$E15</f>
        <v>2.43</v>
      </c>
      <c r="F29" s="66">
        <f>+'[1]LUNG3_F'!$F15</f>
        <v>3.55</v>
      </c>
      <c r="G29" s="15"/>
      <c r="H29" s="15"/>
      <c r="I29" s="15"/>
      <c r="J29" s="15"/>
      <c r="K29" s="15"/>
      <c r="L29" s="15"/>
      <c r="M29" s="15"/>
      <c r="N29" s="14"/>
    </row>
    <row r="30" spans="1:14" ht="30" customHeight="1" thickBot="1" thickTop="1">
      <c r="A30" s="4"/>
      <c r="B30" s="64" t="str">
        <f>+'[1]LUNG3_F'!$B16</f>
        <v>CRISAFULLI  ELENA</v>
      </c>
      <c r="C30" s="64" t="str">
        <f>+'[1]LUNG3_F'!$C16</f>
        <v>GARCIA</v>
      </c>
      <c r="D30" s="66">
        <f>+'[1]LUNG3_F'!$D16</f>
        <v>3.33</v>
      </c>
      <c r="E30" s="66">
        <f>+'[1]LUNG3_F'!$E16</f>
        <v>3.47</v>
      </c>
      <c r="F30" s="66">
        <f>+'[1]LUNG3_F'!$F16</f>
        <v>3.47</v>
      </c>
      <c r="G30" s="15"/>
      <c r="H30" s="15"/>
      <c r="I30" s="15"/>
      <c r="J30" s="15"/>
      <c r="K30" s="15"/>
      <c r="L30" s="15"/>
      <c r="M30" s="15"/>
      <c r="N30" s="14"/>
    </row>
    <row r="31" spans="1:14" ht="30" customHeight="1" thickTop="1">
      <c r="A31" s="4"/>
      <c r="B31" s="4"/>
      <c r="C31" s="4"/>
      <c r="D31" s="6"/>
      <c r="E31" s="23"/>
      <c r="F31" s="24"/>
      <c r="G31" s="14"/>
      <c r="H31" s="14"/>
      <c r="I31" s="14"/>
      <c r="J31" s="14"/>
      <c r="K31" s="14"/>
      <c r="L31" s="14"/>
      <c r="M31" s="14"/>
      <c r="N31" s="14"/>
    </row>
  </sheetData>
  <mergeCells count="3">
    <mergeCell ref="B22:F22"/>
    <mergeCell ref="B2:F2"/>
    <mergeCell ref="B12:F12"/>
  </mergeCells>
  <printOptions horizontalCentered="1" verticalCentered="1"/>
  <pageMargins left="0.25" right="0.25" top="0.17" bottom="0.55" header="0.38" footer="0.25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Mistrello Roberto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Mistrello Roberto</dc:creator>
  <cp:keywords/>
  <dc:description/>
  <cp:lastModifiedBy>sic</cp:lastModifiedBy>
  <cp:lastPrinted>2012-05-14T14:18:19Z</cp:lastPrinted>
  <dcterms:created xsi:type="dcterms:W3CDTF">2001-04-25T20:05:27Z</dcterms:created>
  <dcterms:modified xsi:type="dcterms:W3CDTF">2012-05-14T14:18:21Z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1199226225</vt:i4>
  </property>
  <property fmtid="{D5CDD505-2E9C-101B-9397-08002B2CF9AE}" pid="3" name="_NewReviewCycle">
    <vt:lpwstr/>
  </property>
  <property fmtid="{D5CDD505-2E9C-101B-9397-08002B2CF9AE}" pid="4" name="_EmailSubject">
    <vt:lpwstr>Festa sport secondarie</vt:lpwstr>
  </property>
  <property fmtid="{D5CDD505-2E9C-101B-9397-08002B2CF9AE}" pid="5" name="_AuthorEmail">
    <vt:lpwstr>roberto.mistrello@st.com</vt:lpwstr>
  </property>
  <property fmtid="{D5CDD505-2E9C-101B-9397-08002B2CF9AE}" pid="6" name="_AuthorEmailDisplayName">
    <vt:lpwstr>Roberto MISTRELLO</vt:lpwstr>
  </property>
  <property fmtid="{D5CDD505-2E9C-101B-9397-08002B2CF9AE}" pid="7" name="_ReviewingToolsShownOnce">
    <vt:lpwstr/>
  </property>
</Properties>
</file>